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0730" windowHeight="10050"/>
  </bookViews>
  <sheets>
    <sheet name="TK mua sắm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2" i="1"/>
  <c r="H132"/>
  <c r="F117"/>
  <c r="H117"/>
  <c r="F102"/>
  <c r="H102"/>
  <c r="F87"/>
  <c r="H87"/>
  <c r="F72"/>
  <c r="H72"/>
  <c r="F57"/>
  <c r="H57"/>
  <c r="F42"/>
  <c r="H42"/>
  <c r="F27"/>
  <c r="H27"/>
  <c r="F134"/>
  <c r="H134"/>
  <c r="F133"/>
  <c r="H133"/>
  <c r="F131"/>
  <c r="H131"/>
  <c r="F130"/>
  <c r="H130"/>
  <c r="F129"/>
  <c r="H129"/>
  <c r="F128"/>
  <c r="H128"/>
  <c r="F127"/>
  <c r="H127"/>
  <c r="F126"/>
  <c r="H126"/>
  <c r="F125"/>
  <c r="H125"/>
  <c r="F119"/>
  <c r="H119"/>
  <c r="F118"/>
  <c r="H118"/>
  <c r="F116"/>
  <c r="H116"/>
  <c r="F115"/>
  <c r="H115"/>
  <c r="F114"/>
  <c r="H114"/>
  <c r="F113"/>
  <c r="H113"/>
  <c r="F112"/>
  <c r="H112"/>
  <c r="F111"/>
  <c r="H111"/>
  <c r="F110"/>
  <c r="H110"/>
  <c r="F104"/>
  <c r="H104"/>
  <c r="F103"/>
  <c r="H103"/>
  <c r="F101"/>
  <c r="H101"/>
  <c r="F100"/>
  <c r="H100"/>
  <c r="F99"/>
  <c r="H99"/>
  <c r="F98"/>
  <c r="H98"/>
  <c r="F97"/>
  <c r="H97"/>
  <c r="F96"/>
  <c r="H96"/>
  <c r="F95"/>
  <c r="H95"/>
  <c r="F89"/>
  <c r="H89"/>
  <c r="F88"/>
  <c r="H88"/>
  <c r="F86"/>
  <c r="H86"/>
  <c r="F85"/>
  <c r="H85"/>
  <c r="F84"/>
  <c r="H84"/>
  <c r="F83"/>
  <c r="H83"/>
  <c r="F82"/>
  <c r="H82"/>
  <c r="F81"/>
  <c r="H81"/>
  <c r="F80"/>
  <c r="H80"/>
  <c r="H120"/>
  <c r="H135"/>
  <c r="H105"/>
  <c r="H90"/>
  <c r="F74"/>
  <c r="H74"/>
  <c r="F73"/>
  <c r="H73"/>
  <c r="F71"/>
  <c r="H71"/>
  <c r="F70"/>
  <c r="H70"/>
  <c r="F69"/>
  <c r="H69"/>
  <c r="F68"/>
  <c r="H68"/>
  <c r="F67"/>
  <c r="H67"/>
  <c r="F66"/>
  <c r="H66"/>
  <c r="F65"/>
  <c r="H65"/>
  <c r="F59"/>
  <c r="H59"/>
  <c r="F58"/>
  <c r="H58"/>
  <c r="F56"/>
  <c r="H56"/>
  <c r="F55"/>
  <c r="H55"/>
  <c r="F54"/>
  <c r="H54"/>
  <c r="F53"/>
  <c r="H53"/>
  <c r="F52"/>
  <c r="H52"/>
  <c r="F51"/>
  <c r="H51"/>
  <c r="F50"/>
  <c r="H50"/>
  <c r="F44"/>
  <c r="H44"/>
  <c r="F43"/>
  <c r="H43"/>
  <c r="F41"/>
  <c r="H41"/>
  <c r="F40"/>
  <c r="H40"/>
  <c r="F39"/>
  <c r="H39"/>
  <c r="F38"/>
  <c r="H38"/>
  <c r="F37"/>
  <c r="H37"/>
  <c r="F36"/>
  <c r="H36"/>
  <c r="F35"/>
  <c r="H35"/>
  <c r="F29"/>
  <c r="H29"/>
  <c r="F28"/>
  <c r="H28"/>
  <c r="F26"/>
  <c r="H26"/>
  <c r="F25"/>
  <c r="H25"/>
  <c r="F24"/>
  <c r="H24"/>
  <c r="F23"/>
  <c r="H23"/>
  <c r="F22"/>
  <c r="H22"/>
  <c r="F21"/>
  <c r="H21"/>
  <c r="F20"/>
  <c r="H20"/>
  <c r="F6"/>
  <c r="F7"/>
  <c r="F8"/>
  <c r="F9"/>
  <c r="F10"/>
  <c r="F11"/>
  <c r="F12"/>
  <c r="F13"/>
  <c r="H13"/>
  <c r="F14"/>
  <c r="H45"/>
  <c r="H75"/>
  <c r="H60"/>
  <c r="H30"/>
  <c r="H14"/>
  <c r="H12"/>
  <c r="F5"/>
  <c r="H5"/>
  <c r="H11"/>
  <c r="H10"/>
  <c r="H9"/>
  <c r="H7"/>
  <c r="H6"/>
  <c r="H8"/>
  <c r="H15"/>
</calcChain>
</file>

<file path=xl/sharedStrings.xml><?xml version="1.0" encoding="utf-8"?>
<sst xmlns="http://schemas.openxmlformats.org/spreadsheetml/2006/main" count="498" uniqueCount="65">
  <si>
    <t>Máy tính để bàn</t>
  </si>
  <si>
    <t>Bộ</t>
  </si>
  <si>
    <t xml:space="preserve">Máy in </t>
  </si>
  <si>
    <t>Cái</t>
  </si>
  <si>
    <t>Máy phô tô</t>
  </si>
  <si>
    <t>Máy hủy tài liệu</t>
  </si>
  <si>
    <t>Máy fax</t>
  </si>
  <si>
    <t>Chiếc</t>
  </si>
  <si>
    <t>Giá đựng công văn đi, đến</t>
  </si>
  <si>
    <t>Bộ bàn, ghế vi tính</t>
  </si>
  <si>
    <t>Giường cá nhân</t>
  </si>
  <si>
    <t>Ghế gỗ hội trường</t>
  </si>
  <si>
    <t>TT</t>
  </si>
  <si>
    <t>Danh mục</t>
  </si>
  <si>
    <t>Đơn vị tính</t>
  </si>
  <si>
    <t>Thực lực hiện có</t>
  </si>
  <si>
    <t>Dự kiến nhu cầu đầu tư, trang bị đảm bảo theo tiêu chuẩn, định mức</t>
  </si>
  <si>
    <t>Tiền đầu tư, trang bị</t>
  </si>
  <si>
    <t>Ghi chú</t>
  </si>
  <si>
    <t>Tổng</t>
  </si>
  <si>
    <t>Tủ sắt tàng thư (7 ngăn)</t>
  </si>
  <si>
    <t xml:space="preserve">Bộ bàn, ghế máy tính </t>
  </si>
  <si>
    <t>Máy vi tính để bàn</t>
  </si>
  <si>
    <t>Máy photocopy</t>
  </si>
  <si>
    <t>Máy in</t>
  </si>
  <si>
    <t>Giá hồ sơ nghiệp vụ</t>
  </si>
  <si>
    <t xml:space="preserve">Bàn ghế làm việc </t>
  </si>
  <si>
    <t>Tủ tài liệu</t>
  </si>
  <si>
    <t>Tiêu chuẩn, định mức</t>
  </si>
  <si>
    <t>Đơn giá
(đồng)</t>
  </si>
  <si>
    <t xml:space="preserve"> </t>
  </si>
  <si>
    <t>Gía đựng công văn đi, đến</t>
  </si>
  <si>
    <t>Tủ sắt 4 cánh</t>
  </si>
  <si>
    <t>Bộ bàn ăn Inox</t>
  </si>
  <si>
    <t>Giá để hồ sơ nghiệp vụ</t>
  </si>
  <si>
    <t>Bàn gỗ hội trường</t>
  </si>
  <si>
    <t>Bàn gỗ</t>
  </si>
  <si>
    <t xml:space="preserve">Tủ sắt 2 cánh </t>
  </si>
  <si>
    <t>Giá hồ sơ 5 tầng 1 khoang</t>
  </si>
  <si>
    <t>Gía hồ sơ để công văn đi, đến</t>
  </si>
  <si>
    <t>Giá hồ sơ 1 khoang</t>
  </si>
  <si>
    <t>Giá để công văn đi, đến</t>
  </si>
  <si>
    <t>Tủ gỗ đựng tại liệu 3 cánh trên, 3 cánh dưới</t>
  </si>
  <si>
    <t>Tủ gỗ tàng thư (21 ngăn)</t>
  </si>
  <si>
    <t>Ghế xuân hòa</t>
  </si>
  <si>
    <t>(Bằng chữ: Ba trăm chín mươi bẩy triệu hai trăm nghìn đồng)</t>
  </si>
  <si>
    <t>(Bằng chữ: Ba trăm bẩy mươi hai triệu không trăm năm mươi nghìn đồng)</t>
  </si>
  <si>
    <t>(Bằng chữ: Ba trăm năm mươi triệu sáu trăm nghìn đồng)</t>
  </si>
  <si>
    <t>(Bằng chữ: Ba trăm bốn mươi chín triệu năm trăm nghìn đồng)</t>
  </si>
  <si>
    <r>
      <t xml:space="preserve">1. Công an phường Tân Thanh, thành phố Điện Biên Phủ </t>
    </r>
    <r>
      <rPr>
        <sz val="14"/>
        <color indexed="8"/>
        <rFont val="Times New Roman"/>
        <family val="1"/>
      </rPr>
      <t>(triển khai năm 2023)</t>
    </r>
  </si>
  <si>
    <r>
      <t xml:space="preserve">2. Công an phường Nam Thanh, thành phố Điện Biên Phủ </t>
    </r>
    <r>
      <rPr>
        <sz val="14"/>
        <color indexed="8"/>
        <rFont val="Times New Roman"/>
        <family val="1"/>
      </rPr>
      <t>(triển khai năm 2024)</t>
    </r>
  </si>
  <si>
    <r>
      <t xml:space="preserve">3. Công an phường Na Lay, thị xã Mường Lay </t>
    </r>
    <r>
      <rPr>
        <sz val="14"/>
        <color indexed="8"/>
        <rFont val="Times New Roman"/>
        <family val="1"/>
      </rPr>
      <t>(triển khai năm 2024)</t>
    </r>
  </si>
  <si>
    <r>
      <t xml:space="preserve">4. Công an phường Thanh Trường, thành phố Điện Biên Phủ </t>
    </r>
    <r>
      <rPr>
        <sz val="14"/>
        <color indexed="8"/>
        <rFont val="Times New Roman"/>
        <family val="1"/>
      </rPr>
      <t>(triển khai năm 2025)</t>
    </r>
  </si>
  <si>
    <r>
      <t xml:space="preserve">5. Công an phường Sông Đà, thành phố Điện Biên Phủ </t>
    </r>
    <r>
      <rPr>
        <sz val="14"/>
        <color indexed="8"/>
        <rFont val="Times New Roman"/>
        <family val="1"/>
      </rPr>
      <t>(triển khai năm 2025)</t>
    </r>
  </si>
  <si>
    <r>
      <t xml:space="preserve">6. Công an phường Mường Thanh, thành phố Điện Biên Phủ </t>
    </r>
    <r>
      <rPr>
        <sz val="14"/>
        <color indexed="8"/>
        <rFont val="Times New Roman"/>
        <family val="1"/>
      </rPr>
      <t>(triển khai năm 2026)</t>
    </r>
  </si>
  <si>
    <r>
      <t xml:space="preserve">7. Công an phường Noong Bua, thành phố Điện Biên Phủ </t>
    </r>
    <r>
      <rPr>
        <sz val="14"/>
        <color indexed="8"/>
        <rFont val="Times New Roman"/>
        <family val="1"/>
      </rPr>
      <t>(triển khai năm 2027)</t>
    </r>
  </si>
  <si>
    <r>
      <t xml:space="preserve">8. Công an phường Him Lam, thành phố Điện Biên Phủ </t>
    </r>
    <r>
      <rPr>
        <sz val="14"/>
        <color indexed="8"/>
        <rFont val="Times New Roman"/>
        <family val="1"/>
      </rPr>
      <t>(triển khai năm 2028)</t>
    </r>
  </si>
  <si>
    <r>
      <t xml:space="preserve">9. Công an phường Thanh Bình, thành phố Điện Biên Phủ </t>
    </r>
    <r>
      <rPr>
        <sz val="14"/>
        <color indexed="8"/>
        <rFont val="Times New Roman"/>
        <family val="1"/>
      </rPr>
      <t>(triển khai năm 2029)</t>
    </r>
  </si>
  <si>
    <t>(Bằng chữ: Ba trăm chín mươi ba triệu năm trăm nghìn đồng)</t>
  </si>
  <si>
    <t>(Bằng chữ: Ba trăm tám mươi tám triệu ba trăm năm mươi nghìn đồng)</t>
  </si>
  <si>
    <t>(Bằng chữ: Ba trăm bẩy mươi ba triệu bốn trăm nghìn đồng)</t>
  </si>
  <si>
    <t>(Bằng chữ: Ba trăm bốn mươi năm triệu đồng)</t>
  </si>
  <si>
    <t>(Bằng chữ: Ba trăm năm mươi năm triệu ba trăm năm mươi nghìn đồng)</t>
  </si>
  <si>
    <t>Bàn ghế Hội trường (ghế)</t>
  </si>
  <si>
    <t>Tổng 09 Công an phường: 3.324.950.000đ (Ba tỷ ba trăm hai mươi bốn triệu chín trăm năm mươi nghìn đồng)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</si>
</sst>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/>
    <xf numFmtId="0" fontId="0" fillId="0" borderId="2" xfId="0" applyFont="1" applyBorder="1"/>
    <xf numFmtId="3" fontId="0" fillId="0" borderId="2" xfId="0" applyNumberFormat="1" applyFont="1" applyBorder="1"/>
    <xf numFmtId="0" fontId="1" fillId="0" borderId="0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57151</xdr:rowOff>
    </xdr:from>
    <xdr:to>
      <xdr:col>8</xdr:col>
      <xdr:colOff>628650</xdr:colOff>
      <xdr:row>2</xdr:row>
      <xdr:rowOff>9524</xdr:rowOff>
    </xdr:to>
    <xdr:sp macro="" textlink="">
      <xdr:nvSpPr>
        <xdr:cNvPr id="2" name="TextBox 1"/>
        <xdr:cNvSpPr txBox="1"/>
      </xdr:nvSpPr>
      <xdr:spPr>
        <a:xfrm>
          <a:off x="0" y="57151"/>
          <a:ext cx="8782050" cy="885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vi-VN" sz="1300" b="0">
              <a:latin typeface="Times New Roman" panose="02020603050405020304" pitchFamily="18" charset="0"/>
              <a:cs typeface="Times New Roman" panose="02020603050405020304" pitchFamily="18" charset="0"/>
            </a:rPr>
            <a:t>PHỤ LỤC</a:t>
          </a:r>
          <a:r>
            <a:rPr lang="en-US" sz="1300" b="0">
              <a:latin typeface="Times New Roman" panose="02020603050405020304" pitchFamily="18" charset="0"/>
              <a:cs typeface="Times New Roman" panose="02020603050405020304" pitchFamily="18" charset="0"/>
            </a:rPr>
            <a:t> 5</a:t>
          </a:r>
          <a:endParaRPr lang="vi-VN" sz="13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vi-VN" sz="1300" b="1">
              <a:latin typeface="Times New Roman" panose="02020603050405020304" pitchFamily="18" charset="0"/>
              <a:cs typeface="Times New Roman" panose="02020603050405020304" pitchFamily="18" charset="0"/>
            </a:rPr>
            <a:t>THỐNG KÊ KINH PHÍ MUA SẮM TRANG THIẾT BỊ, VẬT TƯ CHO CÔNG AN PHƯỜNG</a:t>
          </a:r>
        </a:p>
        <a:p>
          <a:pPr algn="ctr"/>
          <a:r>
            <a:rPr lang="vi-VN" sz="1300" b="1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n-US" sz="1300" b="1">
              <a:latin typeface="Times New Roman" panose="02020603050405020304" pitchFamily="18" charset="0"/>
              <a:cs typeface="Times New Roman" panose="02020603050405020304" pitchFamily="18" charset="0"/>
            </a:rPr>
            <a:t>D</a:t>
          </a:r>
          <a:r>
            <a:rPr lang="vi-VN" sz="1300" b="1">
              <a:latin typeface="Times New Roman" panose="02020603050405020304" pitchFamily="18" charset="0"/>
              <a:cs typeface="Times New Roman" panose="02020603050405020304" pitchFamily="18" charset="0"/>
            </a:rPr>
            <a:t>o nguồn kinh phí địa phương bảo đảm)</a:t>
          </a:r>
          <a:endParaRPr lang="en-US" sz="13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300" b="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(Kèm theo Đề án xây dựng Công an phường điển hình, kiểu mẫu về ANTT và văn minh đô thị, giai đoạn 2023 - 2030)</a:t>
          </a:r>
          <a:endParaRPr lang="en-US" sz="1300" b="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workbookViewId="0">
      <selection activeCell="E4" sqref="E4"/>
    </sheetView>
  </sheetViews>
  <sheetFormatPr defaultRowHeight="15"/>
  <cols>
    <col min="1" max="1" width="7" style="3" customWidth="1"/>
    <col min="2" max="2" width="36.7109375" style="3" customWidth="1"/>
    <col min="3" max="4" width="9.140625" style="3"/>
    <col min="5" max="5" width="10.140625" style="3" customWidth="1"/>
    <col min="6" max="6" width="21.7109375" style="3" customWidth="1"/>
    <col min="7" max="7" width="13.42578125" style="3" customWidth="1"/>
    <col min="8" max="8" width="15" style="21" customWidth="1"/>
    <col min="9" max="9" width="10" style="3" customWidth="1"/>
    <col min="10" max="10" width="26.42578125" style="8" customWidth="1"/>
    <col min="11" max="14" width="9.140625" style="8"/>
    <col min="15" max="15" width="9.140625" style="15"/>
    <col min="16" max="16384" width="9.140625" style="3"/>
  </cols>
  <sheetData>
    <row r="1" spans="1:15" ht="63.75" customHeight="1">
      <c r="A1" s="46"/>
      <c r="B1" s="47"/>
      <c r="C1" s="47"/>
      <c r="D1" s="47"/>
      <c r="E1" s="47"/>
      <c r="F1" s="47"/>
      <c r="G1" s="47"/>
      <c r="H1" s="47"/>
      <c r="I1" s="47"/>
    </row>
    <row r="2" spans="1:15" ht="28.5" customHeight="1">
      <c r="A2" s="2"/>
      <c r="B2" s="1"/>
      <c r="C2" s="1"/>
      <c r="D2" s="24"/>
      <c r="E2" s="24"/>
      <c r="F2" s="1"/>
      <c r="G2" s="1"/>
      <c r="H2" s="1"/>
      <c r="I2" s="1"/>
    </row>
    <row r="3" spans="1:15" s="16" customFormat="1" ht="18.75" customHeight="1">
      <c r="B3" s="42" t="s">
        <v>49</v>
      </c>
      <c r="C3" s="42"/>
      <c r="D3" s="42"/>
      <c r="E3" s="42"/>
      <c r="F3" s="42"/>
      <c r="G3" s="42"/>
      <c r="H3" s="42"/>
      <c r="I3" s="42"/>
      <c r="J3" s="8"/>
      <c r="K3" s="8"/>
      <c r="L3" s="8"/>
      <c r="M3" s="8"/>
      <c r="N3" s="8"/>
      <c r="O3" s="15"/>
    </row>
    <row r="4" spans="1:15" ht="51.75" customHeight="1">
      <c r="A4" s="5" t="s">
        <v>12</v>
      </c>
      <c r="B4" s="5" t="s">
        <v>13</v>
      </c>
      <c r="C4" s="5" t="s">
        <v>14</v>
      </c>
      <c r="D4" s="5" t="s">
        <v>15</v>
      </c>
      <c r="E4" s="5" t="s">
        <v>28</v>
      </c>
      <c r="F4" s="5" t="s">
        <v>16</v>
      </c>
      <c r="G4" s="5" t="s">
        <v>29</v>
      </c>
      <c r="H4" s="7" t="s">
        <v>17</v>
      </c>
      <c r="I4" s="5" t="s">
        <v>18</v>
      </c>
      <c r="J4" s="9" t="s">
        <v>0</v>
      </c>
      <c r="K4" s="10" t="s">
        <v>1</v>
      </c>
      <c r="L4" s="10">
        <v>3</v>
      </c>
    </row>
    <row r="5" spans="1:15" s="28" customFormat="1" ht="13.5" customHeight="1">
      <c r="A5" s="18">
        <v>1</v>
      </c>
      <c r="B5" s="6" t="s">
        <v>22</v>
      </c>
      <c r="C5" s="17" t="s">
        <v>1</v>
      </c>
      <c r="D5" s="17">
        <v>3</v>
      </c>
      <c r="E5" s="18">
        <v>15</v>
      </c>
      <c r="F5" s="18">
        <f>E5-D5</f>
        <v>12</v>
      </c>
      <c r="G5" s="25">
        <v>15000000</v>
      </c>
      <c r="H5" s="25">
        <f>F5*G5</f>
        <v>180000000</v>
      </c>
      <c r="I5" s="18"/>
      <c r="J5" s="9" t="s">
        <v>2</v>
      </c>
      <c r="K5" s="10" t="s">
        <v>3</v>
      </c>
      <c r="L5" s="10">
        <v>2</v>
      </c>
      <c r="M5" s="26"/>
      <c r="N5" s="26"/>
      <c r="O5" s="27"/>
    </row>
    <row r="6" spans="1:15" s="28" customFormat="1" ht="13.5" customHeight="1">
      <c r="A6" s="18">
        <v>2</v>
      </c>
      <c r="B6" s="6" t="s">
        <v>23</v>
      </c>
      <c r="C6" s="17" t="s">
        <v>3</v>
      </c>
      <c r="D6" s="17">
        <v>0</v>
      </c>
      <c r="E6" s="18">
        <v>1</v>
      </c>
      <c r="F6" s="18">
        <f t="shared" ref="F6:F14" si="0">E6-D6</f>
        <v>1</v>
      </c>
      <c r="G6" s="25">
        <v>60000000</v>
      </c>
      <c r="H6" s="25">
        <f>F6*G6</f>
        <v>60000000</v>
      </c>
      <c r="I6" s="18"/>
      <c r="J6" s="9" t="s">
        <v>4</v>
      </c>
      <c r="K6" s="10" t="s">
        <v>3</v>
      </c>
      <c r="L6" s="10">
        <v>0</v>
      </c>
      <c r="M6" s="26"/>
      <c r="N6" s="26"/>
      <c r="O6" s="27"/>
    </row>
    <row r="7" spans="1:15" s="28" customFormat="1" ht="13.5" customHeight="1">
      <c r="A7" s="18">
        <v>3</v>
      </c>
      <c r="B7" s="6" t="s">
        <v>5</v>
      </c>
      <c r="C7" s="17" t="s">
        <v>3</v>
      </c>
      <c r="D7" s="17">
        <v>0</v>
      </c>
      <c r="E7" s="18">
        <v>3</v>
      </c>
      <c r="F7" s="18">
        <f t="shared" si="0"/>
        <v>3</v>
      </c>
      <c r="G7" s="25">
        <v>1650000</v>
      </c>
      <c r="H7" s="25">
        <f>F7*G7</f>
        <v>4950000</v>
      </c>
      <c r="I7" s="18"/>
      <c r="J7" s="9" t="s">
        <v>5</v>
      </c>
      <c r="K7" s="10" t="s">
        <v>3</v>
      </c>
      <c r="L7" s="10">
        <v>0</v>
      </c>
      <c r="M7" s="26" t="s">
        <v>30</v>
      </c>
      <c r="N7" s="26"/>
      <c r="O7" s="27"/>
    </row>
    <row r="8" spans="1:15" s="28" customFormat="1" ht="13.5" customHeight="1">
      <c r="A8" s="18">
        <v>4</v>
      </c>
      <c r="B8" s="6" t="s">
        <v>24</v>
      </c>
      <c r="C8" s="17" t="s">
        <v>3</v>
      </c>
      <c r="D8" s="17">
        <v>2</v>
      </c>
      <c r="E8" s="18">
        <v>7</v>
      </c>
      <c r="F8" s="18">
        <f t="shared" si="0"/>
        <v>5</v>
      </c>
      <c r="G8" s="25">
        <v>10000000</v>
      </c>
      <c r="H8" s="25">
        <f>F8*G8</f>
        <v>50000000</v>
      </c>
      <c r="I8" s="18"/>
      <c r="J8" s="9" t="s">
        <v>6</v>
      </c>
      <c r="K8" s="10" t="s">
        <v>3</v>
      </c>
      <c r="L8" s="10">
        <v>0</v>
      </c>
      <c r="M8" s="26"/>
      <c r="N8" s="26"/>
      <c r="O8" s="27"/>
    </row>
    <row r="9" spans="1:15" s="28" customFormat="1" ht="13.5" customHeight="1">
      <c r="A9" s="18">
        <v>5</v>
      </c>
      <c r="B9" s="6" t="s">
        <v>6</v>
      </c>
      <c r="C9" s="17" t="s">
        <v>3</v>
      </c>
      <c r="D9" s="17">
        <v>0</v>
      </c>
      <c r="E9" s="18">
        <v>1</v>
      </c>
      <c r="F9" s="18">
        <f t="shared" si="0"/>
        <v>1</v>
      </c>
      <c r="G9" s="25">
        <v>7000000</v>
      </c>
      <c r="H9" s="25">
        <f t="shared" ref="H9:H14" si="1">F9*G9</f>
        <v>7000000</v>
      </c>
      <c r="I9" s="18"/>
      <c r="J9" s="9" t="s">
        <v>34</v>
      </c>
      <c r="K9" s="10" t="s">
        <v>7</v>
      </c>
      <c r="L9" s="10">
        <v>0</v>
      </c>
      <c r="M9" s="26"/>
      <c r="N9" s="26"/>
      <c r="O9" s="27"/>
    </row>
    <row r="10" spans="1:15" s="28" customFormat="1" ht="13.5" customHeight="1">
      <c r="A10" s="18">
        <v>6</v>
      </c>
      <c r="B10" s="6" t="s">
        <v>25</v>
      </c>
      <c r="C10" s="17" t="s">
        <v>7</v>
      </c>
      <c r="D10" s="17">
        <v>0</v>
      </c>
      <c r="E10" s="18">
        <v>8</v>
      </c>
      <c r="F10" s="18">
        <f t="shared" si="0"/>
        <v>8</v>
      </c>
      <c r="G10" s="25">
        <v>1000000</v>
      </c>
      <c r="H10" s="25">
        <f t="shared" si="1"/>
        <v>8000000</v>
      </c>
      <c r="I10" s="18"/>
      <c r="J10" s="9" t="s">
        <v>8</v>
      </c>
      <c r="K10" s="10" t="s">
        <v>7</v>
      </c>
      <c r="L10" s="10">
        <v>0</v>
      </c>
      <c r="M10" s="26"/>
      <c r="N10" s="26"/>
      <c r="O10" s="27"/>
    </row>
    <row r="11" spans="1:15" s="28" customFormat="1" ht="13.5" customHeight="1">
      <c r="A11" s="18">
        <v>7</v>
      </c>
      <c r="B11" s="6" t="s">
        <v>26</v>
      </c>
      <c r="C11" s="17" t="s">
        <v>1</v>
      </c>
      <c r="D11" s="17">
        <v>3</v>
      </c>
      <c r="E11" s="18">
        <v>15</v>
      </c>
      <c r="F11" s="18">
        <f t="shared" si="0"/>
        <v>12</v>
      </c>
      <c r="G11" s="25">
        <v>3300000</v>
      </c>
      <c r="H11" s="25">
        <f>F11*G11</f>
        <v>39600000</v>
      </c>
      <c r="I11" s="18"/>
      <c r="J11" s="9" t="s">
        <v>32</v>
      </c>
      <c r="K11" s="10" t="s">
        <v>3</v>
      </c>
      <c r="L11" s="10">
        <v>6</v>
      </c>
      <c r="M11" s="26"/>
      <c r="N11" s="26"/>
      <c r="O11" s="27"/>
    </row>
    <row r="12" spans="1:15" s="28" customFormat="1" ht="13.5" customHeight="1">
      <c r="A12" s="18">
        <v>8</v>
      </c>
      <c r="B12" s="6" t="s">
        <v>63</v>
      </c>
      <c r="C12" s="17" t="s">
        <v>3</v>
      </c>
      <c r="D12" s="17">
        <v>8</v>
      </c>
      <c r="E12" s="18">
        <v>15</v>
      </c>
      <c r="F12" s="18">
        <f t="shared" si="0"/>
        <v>7</v>
      </c>
      <c r="G12" s="25">
        <v>950000</v>
      </c>
      <c r="H12" s="25">
        <f>F12*G12</f>
        <v>6650000</v>
      </c>
      <c r="I12" s="18"/>
      <c r="J12" s="9" t="s">
        <v>9</v>
      </c>
      <c r="K12" s="10" t="s">
        <v>1</v>
      </c>
      <c r="L12" s="10">
        <v>3</v>
      </c>
      <c r="M12" s="26"/>
      <c r="N12" s="26"/>
      <c r="O12" s="27"/>
    </row>
    <row r="13" spans="1:15" s="28" customFormat="1" ht="13.5" customHeight="1">
      <c r="A13" s="18">
        <v>9</v>
      </c>
      <c r="B13" s="6" t="s">
        <v>27</v>
      </c>
      <c r="C13" s="17" t="s">
        <v>3</v>
      </c>
      <c r="D13" s="17">
        <v>2</v>
      </c>
      <c r="E13" s="18">
        <v>7</v>
      </c>
      <c r="F13" s="18">
        <f t="shared" si="0"/>
        <v>5</v>
      </c>
      <c r="G13" s="25">
        <v>4000000</v>
      </c>
      <c r="H13" s="25">
        <f>F13*G13</f>
        <v>20000000</v>
      </c>
      <c r="I13" s="18"/>
      <c r="J13" s="9" t="s">
        <v>10</v>
      </c>
      <c r="K13" s="10" t="s">
        <v>3</v>
      </c>
      <c r="L13" s="10">
        <v>0</v>
      </c>
      <c r="M13" s="26"/>
      <c r="N13" s="26"/>
      <c r="O13" s="27"/>
    </row>
    <row r="14" spans="1:15" s="28" customFormat="1" ht="13.5" customHeight="1">
      <c r="A14" s="18">
        <v>11</v>
      </c>
      <c r="B14" s="19" t="s">
        <v>10</v>
      </c>
      <c r="C14" s="17" t="s">
        <v>3</v>
      </c>
      <c r="D14" s="17">
        <v>0</v>
      </c>
      <c r="E14" s="18">
        <v>15</v>
      </c>
      <c r="F14" s="18">
        <f t="shared" si="0"/>
        <v>15</v>
      </c>
      <c r="G14" s="25">
        <v>1400000</v>
      </c>
      <c r="H14" s="25">
        <f t="shared" si="1"/>
        <v>21000000</v>
      </c>
      <c r="I14" s="18"/>
      <c r="J14" s="9" t="s">
        <v>35</v>
      </c>
      <c r="K14" s="10" t="s">
        <v>3</v>
      </c>
      <c r="L14" s="10">
        <v>8</v>
      </c>
      <c r="M14" s="26"/>
      <c r="N14" s="26"/>
      <c r="O14" s="27"/>
    </row>
    <row r="15" spans="1:15" s="32" customFormat="1" ht="13.5" customHeight="1">
      <c r="A15" s="41" t="s">
        <v>19</v>
      </c>
      <c r="B15" s="41"/>
      <c r="C15" s="41"/>
      <c r="D15" s="41"/>
      <c r="E15" s="41"/>
      <c r="F15" s="41"/>
      <c r="G15" s="41"/>
      <c r="H15" s="20">
        <f>SUM(H5:H14)</f>
        <v>397200000</v>
      </c>
      <c r="I15" s="29"/>
      <c r="J15" s="9" t="s">
        <v>36</v>
      </c>
      <c r="K15" s="10" t="s">
        <v>3</v>
      </c>
      <c r="L15" s="10">
        <v>1</v>
      </c>
      <c r="M15" s="30"/>
      <c r="N15" s="30"/>
      <c r="O15" s="31"/>
    </row>
    <row r="16" spans="1:15" s="38" customFormat="1" ht="13.5" customHeight="1">
      <c r="C16" s="43" t="s">
        <v>45</v>
      </c>
      <c r="D16" s="43"/>
      <c r="E16" s="43"/>
      <c r="F16" s="43"/>
      <c r="G16" s="43"/>
      <c r="H16" s="43"/>
      <c r="I16" s="43"/>
      <c r="J16" s="34" t="s">
        <v>37</v>
      </c>
      <c r="K16" s="35" t="s">
        <v>3</v>
      </c>
      <c r="L16" s="35">
        <v>2</v>
      </c>
      <c r="M16" s="36"/>
      <c r="N16" s="36"/>
      <c r="O16" s="37"/>
    </row>
    <row r="17" spans="1:15" ht="8.25" customHeight="1">
      <c r="D17" s="4"/>
      <c r="E17" s="4"/>
      <c r="F17" s="4"/>
      <c r="G17" s="4"/>
      <c r="H17" s="4"/>
      <c r="I17" s="4"/>
      <c r="J17" s="9" t="s">
        <v>11</v>
      </c>
      <c r="K17" s="10" t="s">
        <v>3</v>
      </c>
      <c r="L17" s="10">
        <v>3</v>
      </c>
    </row>
    <row r="18" spans="1:15" ht="18.75">
      <c r="B18" s="42" t="s">
        <v>50</v>
      </c>
      <c r="C18" s="42"/>
      <c r="D18" s="42"/>
      <c r="E18" s="42"/>
      <c r="F18" s="42"/>
      <c r="G18" s="42"/>
      <c r="H18" s="42"/>
      <c r="I18" s="42"/>
      <c r="J18" s="9" t="s">
        <v>33</v>
      </c>
      <c r="K18" s="10" t="s">
        <v>3</v>
      </c>
      <c r="L18" s="10">
        <v>2</v>
      </c>
    </row>
    <row r="19" spans="1:15" ht="64.5" customHeight="1">
      <c r="A19" s="5" t="s">
        <v>12</v>
      </c>
      <c r="B19" s="5" t="s">
        <v>13</v>
      </c>
      <c r="C19" s="5" t="s">
        <v>14</v>
      </c>
      <c r="D19" s="5" t="s">
        <v>15</v>
      </c>
      <c r="E19" s="5" t="s">
        <v>28</v>
      </c>
      <c r="F19" s="5" t="s">
        <v>16</v>
      </c>
      <c r="G19" s="5" t="s">
        <v>29</v>
      </c>
      <c r="H19" s="7" t="s">
        <v>17</v>
      </c>
      <c r="I19" s="5" t="s">
        <v>18</v>
      </c>
    </row>
    <row r="20" spans="1:15" s="28" customFormat="1" ht="13.5" customHeight="1">
      <c r="A20" s="18">
        <v>1</v>
      </c>
      <c r="B20" s="6" t="s">
        <v>22</v>
      </c>
      <c r="C20" s="17" t="s">
        <v>1</v>
      </c>
      <c r="D20" s="17">
        <v>4</v>
      </c>
      <c r="E20" s="18">
        <v>15</v>
      </c>
      <c r="F20" s="18">
        <f>E20-D20</f>
        <v>11</v>
      </c>
      <c r="G20" s="25">
        <v>15000000</v>
      </c>
      <c r="H20" s="25">
        <f t="shared" ref="H20:H29" si="2">F20*G20</f>
        <v>165000000</v>
      </c>
      <c r="I20" s="18"/>
      <c r="J20" s="9" t="s">
        <v>0</v>
      </c>
      <c r="K20" s="10" t="s">
        <v>1</v>
      </c>
      <c r="L20" s="10">
        <v>4</v>
      </c>
      <c r="M20" s="26"/>
      <c r="N20" s="26"/>
      <c r="O20" s="27"/>
    </row>
    <row r="21" spans="1:15" s="28" customFormat="1" ht="13.5" customHeight="1">
      <c r="A21" s="18">
        <v>2</v>
      </c>
      <c r="B21" s="6" t="s">
        <v>23</v>
      </c>
      <c r="C21" s="17" t="s">
        <v>3</v>
      </c>
      <c r="D21" s="17">
        <v>0</v>
      </c>
      <c r="E21" s="18">
        <v>1</v>
      </c>
      <c r="F21" s="18">
        <f t="shared" ref="F21:F29" si="3">E21-D21</f>
        <v>1</v>
      </c>
      <c r="G21" s="25">
        <v>60000000</v>
      </c>
      <c r="H21" s="25">
        <f t="shared" si="2"/>
        <v>60000000</v>
      </c>
      <c r="I21" s="18"/>
      <c r="J21" s="9" t="s">
        <v>2</v>
      </c>
      <c r="K21" s="10" t="s">
        <v>3</v>
      </c>
      <c r="L21" s="10">
        <v>2</v>
      </c>
      <c r="M21" s="26"/>
      <c r="N21" s="26"/>
      <c r="O21" s="27"/>
    </row>
    <row r="22" spans="1:15" s="28" customFormat="1" ht="13.5" customHeight="1">
      <c r="A22" s="18">
        <v>3</v>
      </c>
      <c r="B22" s="6" t="s">
        <v>5</v>
      </c>
      <c r="C22" s="17" t="s">
        <v>3</v>
      </c>
      <c r="D22" s="17">
        <v>0</v>
      </c>
      <c r="E22" s="18">
        <v>3</v>
      </c>
      <c r="F22" s="18">
        <f t="shared" si="3"/>
        <v>3</v>
      </c>
      <c r="G22" s="25">
        <v>1650000</v>
      </c>
      <c r="H22" s="25">
        <f t="shared" si="2"/>
        <v>4950000</v>
      </c>
      <c r="I22" s="18"/>
      <c r="J22" s="9" t="s">
        <v>4</v>
      </c>
      <c r="K22" s="10" t="s">
        <v>3</v>
      </c>
      <c r="L22" s="10">
        <v>0</v>
      </c>
      <c r="M22" s="26" t="s">
        <v>30</v>
      </c>
      <c r="N22" s="26"/>
      <c r="O22" s="27"/>
    </row>
    <row r="23" spans="1:15" s="28" customFormat="1" ht="13.5" customHeight="1">
      <c r="A23" s="18">
        <v>4</v>
      </c>
      <c r="B23" s="6" t="s">
        <v>24</v>
      </c>
      <c r="C23" s="17" t="s">
        <v>3</v>
      </c>
      <c r="D23" s="17">
        <v>2</v>
      </c>
      <c r="E23" s="18">
        <v>7</v>
      </c>
      <c r="F23" s="18">
        <f t="shared" si="3"/>
        <v>5</v>
      </c>
      <c r="G23" s="25">
        <v>10000000</v>
      </c>
      <c r="H23" s="25">
        <f t="shared" si="2"/>
        <v>50000000</v>
      </c>
      <c r="I23" s="18"/>
      <c r="J23" s="9" t="s">
        <v>5</v>
      </c>
      <c r="K23" s="10" t="s">
        <v>3</v>
      </c>
      <c r="L23" s="10">
        <v>0</v>
      </c>
      <c r="M23" s="26"/>
      <c r="N23" s="26"/>
      <c r="O23" s="27"/>
    </row>
    <row r="24" spans="1:15" s="28" customFormat="1" ht="13.5" customHeight="1">
      <c r="A24" s="18">
        <v>5</v>
      </c>
      <c r="B24" s="6" t="s">
        <v>6</v>
      </c>
      <c r="C24" s="17" t="s">
        <v>3</v>
      </c>
      <c r="D24" s="17">
        <v>0</v>
      </c>
      <c r="E24" s="18">
        <v>1</v>
      </c>
      <c r="F24" s="18">
        <f t="shared" si="3"/>
        <v>1</v>
      </c>
      <c r="G24" s="25">
        <v>7000000</v>
      </c>
      <c r="H24" s="25">
        <f t="shared" si="2"/>
        <v>7000000</v>
      </c>
      <c r="I24" s="18"/>
      <c r="J24" s="9" t="s">
        <v>6</v>
      </c>
      <c r="K24" s="10" t="s">
        <v>3</v>
      </c>
      <c r="L24" s="10">
        <v>0</v>
      </c>
      <c r="M24" s="26"/>
      <c r="N24" s="26"/>
      <c r="O24" s="27"/>
    </row>
    <row r="25" spans="1:15" s="28" customFormat="1" ht="13.5" customHeight="1">
      <c r="A25" s="18">
        <v>6</v>
      </c>
      <c r="B25" s="6" t="s">
        <v>25</v>
      </c>
      <c r="C25" s="17" t="s">
        <v>7</v>
      </c>
      <c r="D25" s="17">
        <v>0</v>
      </c>
      <c r="E25" s="18">
        <v>8</v>
      </c>
      <c r="F25" s="18">
        <f t="shared" si="3"/>
        <v>8</v>
      </c>
      <c r="G25" s="25">
        <v>1000000</v>
      </c>
      <c r="H25" s="25">
        <f t="shared" si="2"/>
        <v>8000000</v>
      </c>
      <c r="I25" s="18"/>
      <c r="J25" s="9" t="s">
        <v>20</v>
      </c>
      <c r="K25" s="10" t="s">
        <v>3</v>
      </c>
      <c r="L25" s="10">
        <v>1</v>
      </c>
      <c r="M25" s="26"/>
      <c r="N25" s="26"/>
      <c r="O25" s="27"/>
    </row>
    <row r="26" spans="1:15" s="28" customFormat="1" ht="13.5" customHeight="1">
      <c r="A26" s="18">
        <v>7</v>
      </c>
      <c r="B26" s="6" t="s">
        <v>26</v>
      </c>
      <c r="C26" s="17" t="s">
        <v>1</v>
      </c>
      <c r="D26" s="17">
        <v>4</v>
      </c>
      <c r="E26" s="18">
        <v>15</v>
      </c>
      <c r="F26" s="18">
        <f t="shared" si="3"/>
        <v>11</v>
      </c>
      <c r="G26" s="25">
        <v>3300000</v>
      </c>
      <c r="H26" s="25">
        <f t="shared" si="2"/>
        <v>36300000</v>
      </c>
      <c r="I26" s="18"/>
      <c r="J26" s="9" t="s">
        <v>31</v>
      </c>
      <c r="K26" s="10" t="s">
        <v>3</v>
      </c>
      <c r="L26" s="10">
        <v>0</v>
      </c>
      <c r="M26" s="26"/>
      <c r="N26" s="26"/>
      <c r="O26" s="27"/>
    </row>
    <row r="27" spans="1:15" s="28" customFormat="1" ht="13.5" customHeight="1">
      <c r="A27" s="18">
        <v>8</v>
      </c>
      <c r="B27" s="6" t="s">
        <v>63</v>
      </c>
      <c r="C27" s="17" t="s">
        <v>3</v>
      </c>
      <c r="D27" s="17">
        <v>11</v>
      </c>
      <c r="E27" s="18">
        <v>15</v>
      </c>
      <c r="F27" s="18">
        <f t="shared" si="3"/>
        <v>4</v>
      </c>
      <c r="G27" s="25">
        <v>950000</v>
      </c>
      <c r="H27" s="25">
        <f t="shared" si="2"/>
        <v>3800000</v>
      </c>
      <c r="I27" s="18"/>
      <c r="J27" s="9" t="s">
        <v>32</v>
      </c>
      <c r="K27" s="10" t="s">
        <v>3</v>
      </c>
      <c r="L27" s="10">
        <v>7</v>
      </c>
      <c r="M27" s="26"/>
      <c r="N27" s="26"/>
      <c r="O27" s="27"/>
    </row>
    <row r="28" spans="1:15" s="28" customFormat="1" ht="13.5" customHeight="1">
      <c r="A28" s="18">
        <v>9</v>
      </c>
      <c r="B28" s="6" t="s">
        <v>27</v>
      </c>
      <c r="C28" s="17" t="s">
        <v>3</v>
      </c>
      <c r="D28" s="17">
        <v>3</v>
      </c>
      <c r="E28" s="18">
        <v>7</v>
      </c>
      <c r="F28" s="18">
        <f t="shared" si="3"/>
        <v>4</v>
      </c>
      <c r="G28" s="25">
        <v>4000000</v>
      </c>
      <c r="H28" s="25">
        <f t="shared" si="2"/>
        <v>16000000</v>
      </c>
      <c r="I28" s="18"/>
      <c r="J28" s="9" t="s">
        <v>9</v>
      </c>
      <c r="K28" s="10" t="s">
        <v>1</v>
      </c>
      <c r="L28" s="10">
        <v>4</v>
      </c>
      <c r="M28" s="26"/>
      <c r="N28" s="26"/>
      <c r="O28" s="27"/>
    </row>
    <row r="29" spans="1:15" s="28" customFormat="1" ht="13.5" customHeight="1">
      <c r="A29" s="18">
        <v>11</v>
      </c>
      <c r="B29" s="19" t="s">
        <v>10</v>
      </c>
      <c r="C29" s="17" t="s">
        <v>3</v>
      </c>
      <c r="D29" s="17">
        <v>0</v>
      </c>
      <c r="E29" s="18">
        <v>15</v>
      </c>
      <c r="F29" s="18">
        <f t="shared" si="3"/>
        <v>15</v>
      </c>
      <c r="G29" s="25">
        <v>1400000</v>
      </c>
      <c r="H29" s="25">
        <f t="shared" si="2"/>
        <v>21000000</v>
      </c>
      <c r="I29" s="18"/>
      <c r="J29" s="9" t="s">
        <v>10</v>
      </c>
      <c r="K29" s="10" t="s">
        <v>3</v>
      </c>
      <c r="L29" s="10">
        <v>8</v>
      </c>
      <c r="M29" s="26"/>
      <c r="N29" s="26"/>
      <c r="O29" s="27"/>
    </row>
    <row r="30" spans="1:15" s="32" customFormat="1" ht="13.5" customHeight="1">
      <c r="A30" s="41" t="s">
        <v>19</v>
      </c>
      <c r="B30" s="41"/>
      <c r="C30" s="41"/>
      <c r="D30" s="41"/>
      <c r="E30" s="41"/>
      <c r="F30" s="41"/>
      <c r="G30" s="41"/>
      <c r="H30" s="20">
        <f>SUM(H20:H29)</f>
        <v>372050000</v>
      </c>
      <c r="I30" s="29"/>
      <c r="J30" s="9" t="s">
        <v>21</v>
      </c>
      <c r="K30" s="10" t="s">
        <v>1</v>
      </c>
      <c r="L30" s="10">
        <v>4</v>
      </c>
      <c r="M30" s="30"/>
      <c r="N30" s="30"/>
      <c r="O30" s="31"/>
    </row>
    <row r="31" spans="1:15" s="38" customFormat="1" ht="13.5" customHeight="1">
      <c r="C31" s="43" t="s">
        <v>46</v>
      </c>
      <c r="D31" s="43"/>
      <c r="E31" s="43"/>
      <c r="F31" s="43"/>
      <c r="G31" s="43"/>
      <c r="H31" s="43"/>
      <c r="I31" s="43"/>
      <c r="J31" s="34" t="s">
        <v>11</v>
      </c>
      <c r="K31" s="35" t="s">
        <v>3</v>
      </c>
      <c r="L31" s="35">
        <v>11</v>
      </c>
      <c r="M31" s="36"/>
      <c r="N31" s="36"/>
      <c r="O31" s="37"/>
    </row>
    <row r="32" spans="1:15" ht="9.75" customHeight="1">
      <c r="J32" s="9" t="s">
        <v>33</v>
      </c>
      <c r="K32" s="12" t="s">
        <v>1</v>
      </c>
      <c r="L32" s="10">
        <v>2</v>
      </c>
    </row>
    <row r="33" spans="1:15" ht="18.75">
      <c r="B33" s="42" t="s">
        <v>51</v>
      </c>
      <c r="C33" s="42"/>
      <c r="D33" s="42"/>
      <c r="E33" s="42"/>
      <c r="F33" s="42"/>
      <c r="G33" s="42"/>
      <c r="H33" s="42"/>
      <c r="I33" s="42"/>
    </row>
    <row r="34" spans="1:15" ht="64.5" customHeight="1">
      <c r="A34" s="5" t="s">
        <v>12</v>
      </c>
      <c r="B34" s="5" t="s">
        <v>13</v>
      </c>
      <c r="C34" s="5" t="s">
        <v>14</v>
      </c>
      <c r="D34" s="5" t="s">
        <v>15</v>
      </c>
      <c r="E34" s="5" t="s">
        <v>28</v>
      </c>
      <c r="F34" s="5" t="s">
        <v>16</v>
      </c>
      <c r="G34" s="5" t="s">
        <v>29</v>
      </c>
      <c r="H34" s="7" t="s">
        <v>17</v>
      </c>
      <c r="I34" s="5" t="s">
        <v>18</v>
      </c>
    </row>
    <row r="35" spans="1:15" s="28" customFormat="1" ht="13.5" customHeight="1">
      <c r="A35" s="18">
        <v>1</v>
      </c>
      <c r="B35" s="6" t="s">
        <v>22</v>
      </c>
      <c r="C35" s="17" t="s">
        <v>1</v>
      </c>
      <c r="D35" s="17">
        <v>5</v>
      </c>
      <c r="E35" s="18">
        <v>15</v>
      </c>
      <c r="F35" s="18">
        <f>E35-D35</f>
        <v>10</v>
      </c>
      <c r="G35" s="25">
        <v>15000000</v>
      </c>
      <c r="H35" s="25">
        <f t="shared" ref="H35:H44" si="4">F35*G35</f>
        <v>150000000</v>
      </c>
      <c r="I35" s="18"/>
      <c r="J35" s="26"/>
      <c r="K35" s="26"/>
      <c r="L35" s="26"/>
      <c r="M35" s="26"/>
      <c r="N35" s="26"/>
      <c r="O35" s="27"/>
    </row>
    <row r="36" spans="1:15" s="28" customFormat="1" ht="13.5" customHeight="1">
      <c r="A36" s="18">
        <v>2</v>
      </c>
      <c r="B36" s="6" t="s">
        <v>23</v>
      </c>
      <c r="C36" s="17" t="s">
        <v>3</v>
      </c>
      <c r="D36" s="17">
        <v>0</v>
      </c>
      <c r="E36" s="18">
        <v>1</v>
      </c>
      <c r="F36" s="18">
        <f t="shared" ref="F36:F44" si="5">E36-D36</f>
        <v>1</v>
      </c>
      <c r="G36" s="25">
        <v>60000000</v>
      </c>
      <c r="H36" s="25">
        <f t="shared" si="4"/>
        <v>60000000</v>
      </c>
      <c r="I36" s="18"/>
      <c r="J36" s="26"/>
      <c r="K36" s="26"/>
      <c r="L36" s="26"/>
      <c r="M36" s="26"/>
      <c r="N36" s="26"/>
      <c r="O36" s="27"/>
    </row>
    <row r="37" spans="1:15" s="28" customFormat="1" ht="13.5" customHeight="1">
      <c r="A37" s="18">
        <v>3</v>
      </c>
      <c r="B37" s="6" t="s">
        <v>5</v>
      </c>
      <c r="C37" s="17" t="s">
        <v>3</v>
      </c>
      <c r="D37" s="17">
        <v>0</v>
      </c>
      <c r="E37" s="18">
        <v>3</v>
      </c>
      <c r="F37" s="18">
        <f t="shared" si="5"/>
        <v>3</v>
      </c>
      <c r="G37" s="25">
        <v>1650000</v>
      </c>
      <c r="H37" s="25">
        <f t="shared" si="4"/>
        <v>4950000</v>
      </c>
      <c r="I37" s="18"/>
      <c r="J37" s="26"/>
      <c r="K37" s="26"/>
      <c r="L37" s="26"/>
      <c r="M37" s="26" t="s">
        <v>30</v>
      </c>
      <c r="N37" s="26"/>
      <c r="O37" s="27"/>
    </row>
    <row r="38" spans="1:15" s="28" customFormat="1" ht="13.5" customHeight="1">
      <c r="A38" s="18">
        <v>4</v>
      </c>
      <c r="B38" s="6" t="s">
        <v>24</v>
      </c>
      <c r="C38" s="17" t="s">
        <v>3</v>
      </c>
      <c r="D38" s="17">
        <v>1</v>
      </c>
      <c r="E38" s="18">
        <v>7</v>
      </c>
      <c r="F38" s="18">
        <f t="shared" si="5"/>
        <v>6</v>
      </c>
      <c r="G38" s="25">
        <v>10000000</v>
      </c>
      <c r="H38" s="25">
        <f t="shared" si="4"/>
        <v>60000000</v>
      </c>
      <c r="I38" s="18"/>
      <c r="J38" s="26"/>
      <c r="K38" s="26"/>
      <c r="L38" s="26"/>
      <c r="M38" s="26"/>
      <c r="N38" s="26"/>
      <c r="O38" s="27"/>
    </row>
    <row r="39" spans="1:15" s="28" customFormat="1" ht="13.5" customHeight="1">
      <c r="A39" s="18">
        <v>5</v>
      </c>
      <c r="B39" s="6" t="s">
        <v>6</v>
      </c>
      <c r="C39" s="17" t="s">
        <v>3</v>
      </c>
      <c r="D39" s="17">
        <v>0</v>
      </c>
      <c r="E39" s="18">
        <v>1</v>
      </c>
      <c r="F39" s="18">
        <f t="shared" si="5"/>
        <v>1</v>
      </c>
      <c r="G39" s="25">
        <v>7000000</v>
      </c>
      <c r="H39" s="25">
        <f t="shared" si="4"/>
        <v>7000000</v>
      </c>
      <c r="I39" s="18"/>
      <c r="J39" s="26"/>
      <c r="K39" s="26"/>
      <c r="L39" s="26"/>
      <c r="M39" s="26"/>
      <c r="N39" s="26"/>
      <c r="O39" s="27"/>
    </row>
    <row r="40" spans="1:15" s="28" customFormat="1" ht="13.5" customHeight="1">
      <c r="A40" s="18">
        <v>6</v>
      </c>
      <c r="B40" s="6" t="s">
        <v>25</v>
      </c>
      <c r="C40" s="17" t="s">
        <v>7</v>
      </c>
      <c r="D40" s="17">
        <v>0</v>
      </c>
      <c r="E40" s="18">
        <v>8</v>
      </c>
      <c r="F40" s="18">
        <f t="shared" si="5"/>
        <v>8</v>
      </c>
      <c r="G40" s="25">
        <v>1000000</v>
      </c>
      <c r="H40" s="25">
        <f t="shared" si="4"/>
        <v>8000000</v>
      </c>
      <c r="I40" s="18"/>
      <c r="J40" s="26"/>
      <c r="K40" s="26"/>
      <c r="L40" s="26"/>
      <c r="M40" s="26"/>
      <c r="N40" s="26"/>
      <c r="O40" s="27"/>
    </row>
    <row r="41" spans="1:15" s="28" customFormat="1" ht="13.5" customHeight="1">
      <c r="A41" s="18">
        <v>7</v>
      </c>
      <c r="B41" s="6" t="s">
        <v>26</v>
      </c>
      <c r="C41" s="17" t="s">
        <v>1</v>
      </c>
      <c r="D41" s="17">
        <v>5</v>
      </c>
      <c r="E41" s="18">
        <v>15</v>
      </c>
      <c r="F41" s="18">
        <f t="shared" si="5"/>
        <v>10</v>
      </c>
      <c r="G41" s="25">
        <v>3300000</v>
      </c>
      <c r="H41" s="25">
        <f t="shared" si="4"/>
        <v>33000000</v>
      </c>
      <c r="I41" s="18"/>
      <c r="J41" s="26"/>
      <c r="K41" s="26"/>
      <c r="L41" s="26"/>
      <c r="M41" s="26"/>
      <c r="N41" s="26"/>
      <c r="O41" s="27"/>
    </row>
    <row r="42" spans="1:15" s="28" customFormat="1" ht="13.5" customHeight="1">
      <c r="A42" s="18">
        <v>8</v>
      </c>
      <c r="B42" s="6" t="s">
        <v>63</v>
      </c>
      <c r="C42" s="17" t="s">
        <v>3</v>
      </c>
      <c r="D42" s="17">
        <v>8</v>
      </c>
      <c r="E42" s="18">
        <v>15</v>
      </c>
      <c r="F42" s="18">
        <f t="shared" si="5"/>
        <v>7</v>
      </c>
      <c r="G42" s="25">
        <v>950000</v>
      </c>
      <c r="H42" s="25">
        <f t="shared" si="4"/>
        <v>6650000</v>
      </c>
      <c r="I42" s="18"/>
      <c r="J42" s="26"/>
      <c r="K42" s="26"/>
      <c r="L42" s="26"/>
      <c r="M42" s="26"/>
      <c r="N42" s="26"/>
      <c r="O42" s="27"/>
    </row>
    <row r="43" spans="1:15" s="28" customFormat="1" ht="13.5" customHeight="1">
      <c r="A43" s="18">
        <v>9</v>
      </c>
      <c r="B43" s="6" t="s">
        <v>27</v>
      </c>
      <c r="C43" s="17" t="s">
        <v>3</v>
      </c>
      <c r="D43" s="17">
        <v>7</v>
      </c>
      <c r="E43" s="18">
        <v>7</v>
      </c>
      <c r="F43" s="18">
        <f t="shared" si="5"/>
        <v>0</v>
      </c>
      <c r="G43" s="25">
        <v>4000000</v>
      </c>
      <c r="H43" s="25">
        <f t="shared" si="4"/>
        <v>0</v>
      </c>
      <c r="I43" s="18"/>
      <c r="J43" s="26"/>
      <c r="K43" s="26"/>
      <c r="L43" s="26"/>
      <c r="M43" s="26"/>
      <c r="N43" s="26"/>
      <c r="O43" s="27"/>
    </row>
    <row r="44" spans="1:15" s="28" customFormat="1" ht="13.5" customHeight="1">
      <c r="A44" s="18">
        <v>11</v>
      </c>
      <c r="B44" s="19" t="s">
        <v>10</v>
      </c>
      <c r="C44" s="17" t="s">
        <v>3</v>
      </c>
      <c r="D44" s="17">
        <v>0</v>
      </c>
      <c r="E44" s="18">
        <v>15</v>
      </c>
      <c r="F44" s="18">
        <f t="shared" si="5"/>
        <v>15</v>
      </c>
      <c r="G44" s="25">
        <v>1400000</v>
      </c>
      <c r="H44" s="25">
        <f t="shared" si="4"/>
        <v>21000000</v>
      </c>
      <c r="I44" s="18"/>
      <c r="J44" s="26"/>
      <c r="K44" s="26"/>
      <c r="L44" s="26"/>
      <c r="M44" s="26"/>
      <c r="N44" s="26"/>
      <c r="O44" s="27"/>
    </row>
    <row r="45" spans="1:15" s="32" customFormat="1" ht="13.5" customHeight="1">
      <c r="A45" s="41" t="s">
        <v>19</v>
      </c>
      <c r="B45" s="41"/>
      <c r="C45" s="41"/>
      <c r="D45" s="41"/>
      <c r="E45" s="41"/>
      <c r="F45" s="41"/>
      <c r="G45" s="41"/>
      <c r="H45" s="20">
        <f>SUM(H35:H44)</f>
        <v>350600000</v>
      </c>
      <c r="I45" s="29"/>
      <c r="J45" s="30"/>
      <c r="K45" s="30"/>
      <c r="L45" s="30"/>
      <c r="M45" s="30"/>
      <c r="N45" s="30"/>
      <c r="O45" s="31"/>
    </row>
    <row r="46" spans="1:15" s="38" customFormat="1" ht="13.5" customHeight="1">
      <c r="C46" s="43" t="s">
        <v>47</v>
      </c>
      <c r="D46" s="43"/>
      <c r="E46" s="43"/>
      <c r="F46" s="43"/>
      <c r="G46" s="43"/>
      <c r="H46" s="43"/>
      <c r="I46" s="43"/>
      <c r="J46" s="34" t="s">
        <v>11</v>
      </c>
      <c r="K46" s="35" t="s">
        <v>3</v>
      </c>
      <c r="L46" s="35">
        <v>11</v>
      </c>
      <c r="M46" s="36"/>
      <c r="N46" s="36"/>
      <c r="O46" s="37"/>
    </row>
    <row r="47" spans="1:15" s="38" customFormat="1" ht="7.5" customHeight="1">
      <c r="C47" s="39"/>
      <c r="D47" s="39"/>
      <c r="E47" s="39"/>
      <c r="F47" s="39"/>
      <c r="G47" s="39"/>
      <c r="H47" s="39"/>
      <c r="I47" s="39"/>
      <c r="J47" s="34"/>
      <c r="K47" s="35"/>
      <c r="L47" s="35"/>
      <c r="M47" s="36"/>
      <c r="N47" s="36"/>
      <c r="O47" s="37"/>
    </row>
    <row r="48" spans="1:15" ht="18.75">
      <c r="B48" s="42" t="s">
        <v>52</v>
      </c>
      <c r="C48" s="42"/>
      <c r="D48" s="42"/>
      <c r="E48" s="42"/>
      <c r="F48" s="42"/>
      <c r="G48" s="42"/>
      <c r="H48" s="42"/>
      <c r="I48" s="42"/>
    </row>
    <row r="49" spans="1:15" ht="64.5" customHeight="1">
      <c r="A49" s="5" t="s">
        <v>12</v>
      </c>
      <c r="B49" s="5" t="s">
        <v>13</v>
      </c>
      <c r="C49" s="5" t="s">
        <v>14</v>
      </c>
      <c r="D49" s="5" t="s">
        <v>15</v>
      </c>
      <c r="E49" s="5" t="s">
        <v>28</v>
      </c>
      <c r="F49" s="5" t="s">
        <v>16</v>
      </c>
      <c r="G49" s="5" t="s">
        <v>29</v>
      </c>
      <c r="H49" s="7" t="s">
        <v>17</v>
      </c>
      <c r="I49" s="5" t="s">
        <v>18</v>
      </c>
      <c r="J49" s="9" t="s">
        <v>0</v>
      </c>
      <c r="K49" s="10" t="s">
        <v>1</v>
      </c>
      <c r="L49" s="10">
        <v>5</v>
      </c>
    </row>
    <row r="50" spans="1:15" s="28" customFormat="1" ht="13.5" customHeight="1">
      <c r="A50" s="18">
        <v>1</v>
      </c>
      <c r="B50" s="6" t="s">
        <v>22</v>
      </c>
      <c r="C50" s="17" t="s">
        <v>1</v>
      </c>
      <c r="D50" s="17">
        <v>5</v>
      </c>
      <c r="E50" s="18">
        <v>15</v>
      </c>
      <c r="F50" s="18">
        <f>E50-D50</f>
        <v>10</v>
      </c>
      <c r="G50" s="25">
        <v>15000000</v>
      </c>
      <c r="H50" s="25">
        <f t="shared" ref="H50:H59" si="6">F50*G50</f>
        <v>150000000</v>
      </c>
      <c r="I50" s="18"/>
      <c r="J50" s="9" t="s">
        <v>2</v>
      </c>
      <c r="K50" s="10" t="s">
        <v>3</v>
      </c>
      <c r="L50" s="10">
        <v>3</v>
      </c>
      <c r="M50" s="26"/>
      <c r="N50" s="26"/>
      <c r="O50" s="27"/>
    </row>
    <row r="51" spans="1:15" s="28" customFormat="1" ht="13.5" customHeight="1">
      <c r="A51" s="18">
        <v>2</v>
      </c>
      <c r="B51" s="6" t="s">
        <v>23</v>
      </c>
      <c r="C51" s="17" t="s">
        <v>3</v>
      </c>
      <c r="D51" s="17">
        <v>0</v>
      </c>
      <c r="E51" s="18">
        <v>1</v>
      </c>
      <c r="F51" s="18">
        <f t="shared" ref="F51:F59" si="7">E51-D51</f>
        <v>1</v>
      </c>
      <c r="G51" s="25">
        <v>60000000</v>
      </c>
      <c r="H51" s="25">
        <f t="shared" si="6"/>
        <v>60000000</v>
      </c>
      <c r="I51" s="18"/>
      <c r="J51" s="9" t="s">
        <v>4</v>
      </c>
      <c r="K51" s="10" t="s">
        <v>3</v>
      </c>
      <c r="L51" s="10">
        <v>0</v>
      </c>
      <c r="M51" s="26"/>
      <c r="N51" s="26"/>
      <c r="O51" s="27"/>
    </row>
    <row r="52" spans="1:15" s="28" customFormat="1" ht="13.5" customHeight="1">
      <c r="A52" s="18">
        <v>3</v>
      </c>
      <c r="B52" s="6" t="s">
        <v>5</v>
      </c>
      <c r="C52" s="17" t="s">
        <v>3</v>
      </c>
      <c r="D52" s="17">
        <v>0</v>
      </c>
      <c r="E52" s="18">
        <v>3</v>
      </c>
      <c r="F52" s="18">
        <f t="shared" si="7"/>
        <v>3</v>
      </c>
      <c r="G52" s="25">
        <v>1650000</v>
      </c>
      <c r="H52" s="25">
        <f t="shared" si="6"/>
        <v>4950000</v>
      </c>
      <c r="I52" s="18"/>
      <c r="J52" s="9" t="s">
        <v>5</v>
      </c>
      <c r="K52" s="10" t="s">
        <v>3</v>
      </c>
      <c r="L52" s="10">
        <v>0</v>
      </c>
      <c r="M52" s="26" t="s">
        <v>30</v>
      </c>
      <c r="N52" s="26"/>
      <c r="O52" s="27"/>
    </row>
    <row r="53" spans="1:15" s="28" customFormat="1" ht="13.5" customHeight="1">
      <c r="A53" s="18">
        <v>4</v>
      </c>
      <c r="B53" s="6" t="s">
        <v>24</v>
      </c>
      <c r="C53" s="17" t="s">
        <v>3</v>
      </c>
      <c r="D53" s="17">
        <v>2</v>
      </c>
      <c r="E53" s="18">
        <v>7</v>
      </c>
      <c r="F53" s="18">
        <f t="shared" si="7"/>
        <v>5</v>
      </c>
      <c r="G53" s="25">
        <v>10000000</v>
      </c>
      <c r="H53" s="25">
        <f t="shared" si="6"/>
        <v>50000000</v>
      </c>
      <c r="I53" s="18"/>
      <c r="J53" s="9" t="s">
        <v>6</v>
      </c>
      <c r="K53" s="10" t="s">
        <v>3</v>
      </c>
      <c r="L53" s="10">
        <v>0</v>
      </c>
      <c r="M53" s="26"/>
      <c r="N53" s="26"/>
      <c r="O53" s="27"/>
    </row>
    <row r="54" spans="1:15" s="28" customFormat="1" ht="13.5" customHeight="1">
      <c r="A54" s="18">
        <v>5</v>
      </c>
      <c r="B54" s="6" t="s">
        <v>6</v>
      </c>
      <c r="C54" s="17" t="s">
        <v>3</v>
      </c>
      <c r="D54" s="17">
        <v>0</v>
      </c>
      <c r="E54" s="18">
        <v>1</v>
      </c>
      <c r="F54" s="18">
        <f t="shared" si="7"/>
        <v>1</v>
      </c>
      <c r="G54" s="25">
        <v>7000000</v>
      </c>
      <c r="H54" s="25">
        <f t="shared" si="6"/>
        <v>7000000</v>
      </c>
      <c r="I54" s="18"/>
      <c r="J54" s="9" t="s">
        <v>38</v>
      </c>
      <c r="K54" s="10" t="s">
        <v>3</v>
      </c>
      <c r="L54" s="10">
        <v>5</v>
      </c>
      <c r="M54" s="26"/>
      <c r="N54" s="26"/>
      <c r="O54" s="27"/>
    </row>
    <row r="55" spans="1:15" s="28" customFormat="1" ht="13.5" customHeight="1">
      <c r="A55" s="18">
        <v>6</v>
      </c>
      <c r="B55" s="6" t="s">
        <v>25</v>
      </c>
      <c r="C55" s="17" t="s">
        <v>7</v>
      </c>
      <c r="D55" s="17">
        <v>5</v>
      </c>
      <c r="E55" s="18">
        <v>8</v>
      </c>
      <c r="F55" s="18">
        <f t="shared" si="7"/>
        <v>3</v>
      </c>
      <c r="G55" s="25">
        <v>1000000</v>
      </c>
      <c r="H55" s="25">
        <f t="shared" si="6"/>
        <v>3000000</v>
      </c>
      <c r="I55" s="18"/>
      <c r="J55" s="9" t="s">
        <v>39</v>
      </c>
      <c r="K55" s="10" t="s">
        <v>3</v>
      </c>
      <c r="L55" s="10">
        <v>0</v>
      </c>
      <c r="M55" s="26"/>
      <c r="N55" s="26"/>
      <c r="O55" s="27"/>
    </row>
    <row r="56" spans="1:15" s="28" customFormat="1" ht="13.5" customHeight="1">
      <c r="A56" s="18">
        <v>7</v>
      </c>
      <c r="B56" s="6" t="s">
        <v>26</v>
      </c>
      <c r="C56" s="17" t="s">
        <v>1</v>
      </c>
      <c r="D56" s="17">
        <v>5</v>
      </c>
      <c r="E56" s="18">
        <v>15</v>
      </c>
      <c r="F56" s="18">
        <f t="shared" si="7"/>
        <v>10</v>
      </c>
      <c r="G56" s="25">
        <v>3300000</v>
      </c>
      <c r="H56" s="25">
        <f t="shared" si="6"/>
        <v>33000000</v>
      </c>
      <c r="I56" s="18"/>
      <c r="J56" s="9" t="s">
        <v>30</v>
      </c>
      <c r="K56" s="10" t="s">
        <v>3</v>
      </c>
      <c r="L56" s="10">
        <v>5</v>
      </c>
      <c r="M56" s="26"/>
      <c r="N56" s="26"/>
      <c r="O56" s="27"/>
    </row>
    <row r="57" spans="1:15" s="28" customFormat="1" ht="13.5" customHeight="1">
      <c r="A57" s="18">
        <v>8</v>
      </c>
      <c r="B57" s="6" t="s">
        <v>63</v>
      </c>
      <c r="C57" s="17" t="s">
        <v>3</v>
      </c>
      <c r="D57" s="17">
        <v>6</v>
      </c>
      <c r="E57" s="18">
        <v>15</v>
      </c>
      <c r="F57" s="18">
        <f t="shared" si="7"/>
        <v>9</v>
      </c>
      <c r="G57" s="25">
        <v>950000</v>
      </c>
      <c r="H57" s="25">
        <f t="shared" si="6"/>
        <v>8550000</v>
      </c>
      <c r="I57" s="18"/>
      <c r="J57" s="9" t="s">
        <v>9</v>
      </c>
      <c r="K57" s="10" t="s">
        <v>1</v>
      </c>
      <c r="L57" s="10">
        <v>5</v>
      </c>
      <c r="M57" s="26"/>
      <c r="N57" s="26"/>
      <c r="O57" s="27"/>
    </row>
    <row r="58" spans="1:15" s="28" customFormat="1" ht="13.5" customHeight="1">
      <c r="A58" s="18">
        <v>9</v>
      </c>
      <c r="B58" s="6" t="s">
        <v>27</v>
      </c>
      <c r="C58" s="17" t="s">
        <v>3</v>
      </c>
      <c r="D58" s="17">
        <v>4</v>
      </c>
      <c r="E58" s="18">
        <v>7</v>
      </c>
      <c r="F58" s="18">
        <f t="shared" si="7"/>
        <v>3</v>
      </c>
      <c r="G58" s="25">
        <v>4000000</v>
      </c>
      <c r="H58" s="25">
        <f t="shared" si="6"/>
        <v>12000000</v>
      </c>
      <c r="I58" s="18"/>
      <c r="J58" s="9" t="s">
        <v>32</v>
      </c>
      <c r="K58" s="10" t="s">
        <v>3</v>
      </c>
      <c r="L58" s="10">
        <v>4</v>
      </c>
      <c r="M58" s="26"/>
      <c r="N58" s="26"/>
      <c r="O58" s="27"/>
    </row>
    <row r="59" spans="1:15" s="28" customFormat="1" ht="13.5" customHeight="1">
      <c r="A59" s="18">
        <v>11</v>
      </c>
      <c r="B59" s="19" t="s">
        <v>10</v>
      </c>
      <c r="C59" s="17" t="s">
        <v>3</v>
      </c>
      <c r="D59" s="17">
        <v>0</v>
      </c>
      <c r="E59" s="18">
        <v>15</v>
      </c>
      <c r="F59" s="18">
        <f t="shared" si="7"/>
        <v>15</v>
      </c>
      <c r="G59" s="25">
        <v>1400000</v>
      </c>
      <c r="H59" s="25">
        <f t="shared" si="6"/>
        <v>21000000</v>
      </c>
      <c r="I59" s="18"/>
      <c r="J59" s="9" t="s">
        <v>35</v>
      </c>
      <c r="K59" s="10" t="s">
        <v>3</v>
      </c>
      <c r="L59" s="10">
        <v>6</v>
      </c>
      <c r="M59" s="26"/>
      <c r="N59" s="26"/>
      <c r="O59" s="27"/>
    </row>
    <row r="60" spans="1:15" s="32" customFormat="1" ht="13.5" customHeight="1">
      <c r="A60" s="41" t="s">
        <v>19</v>
      </c>
      <c r="B60" s="41"/>
      <c r="C60" s="41"/>
      <c r="D60" s="41"/>
      <c r="E60" s="41"/>
      <c r="F60" s="41"/>
      <c r="G60" s="41"/>
      <c r="H60" s="20">
        <f>SUM(H50:H59)</f>
        <v>349500000</v>
      </c>
      <c r="I60" s="29"/>
      <c r="J60" s="9" t="s">
        <v>36</v>
      </c>
      <c r="K60" s="10" t="s">
        <v>3</v>
      </c>
      <c r="L60" s="10">
        <v>3</v>
      </c>
      <c r="M60" s="30"/>
      <c r="N60" s="30"/>
      <c r="O60" s="31"/>
    </row>
    <row r="61" spans="1:15" s="38" customFormat="1" ht="13.5" customHeight="1">
      <c r="A61" s="33"/>
      <c r="B61" s="33"/>
      <c r="C61" s="44" t="s">
        <v>48</v>
      </c>
      <c r="D61" s="44"/>
      <c r="E61" s="44"/>
      <c r="F61" s="44"/>
      <c r="G61" s="44"/>
      <c r="H61" s="44"/>
      <c r="I61" s="44"/>
      <c r="J61" s="34"/>
      <c r="K61" s="35"/>
      <c r="L61" s="35"/>
      <c r="M61" s="36"/>
      <c r="N61" s="36"/>
      <c r="O61" s="37"/>
    </row>
    <row r="62" spans="1:15" ht="9" customHeight="1">
      <c r="J62" s="9" t="s">
        <v>11</v>
      </c>
      <c r="K62" s="10" t="s">
        <v>3</v>
      </c>
      <c r="L62" s="10">
        <v>31</v>
      </c>
    </row>
    <row r="63" spans="1:15" ht="18.75">
      <c r="B63" s="42" t="s">
        <v>53</v>
      </c>
      <c r="C63" s="42"/>
      <c r="D63" s="42"/>
      <c r="E63" s="42"/>
      <c r="F63" s="42"/>
      <c r="G63" s="42"/>
      <c r="H63" s="42"/>
      <c r="I63" s="42"/>
      <c r="J63" s="9" t="s">
        <v>33</v>
      </c>
      <c r="K63" s="10" t="s">
        <v>3</v>
      </c>
      <c r="L63" s="10">
        <v>2</v>
      </c>
    </row>
    <row r="64" spans="1:15" ht="64.5" customHeight="1">
      <c r="A64" s="5" t="s">
        <v>12</v>
      </c>
      <c r="B64" s="5" t="s">
        <v>13</v>
      </c>
      <c r="C64" s="5" t="s">
        <v>14</v>
      </c>
      <c r="D64" s="5" t="s">
        <v>15</v>
      </c>
      <c r="E64" s="5" t="s">
        <v>28</v>
      </c>
      <c r="F64" s="5" t="s">
        <v>16</v>
      </c>
      <c r="G64" s="5" t="s">
        <v>29</v>
      </c>
      <c r="H64" s="7" t="s">
        <v>17</v>
      </c>
      <c r="I64" s="5" t="s">
        <v>18</v>
      </c>
    </row>
    <row r="65" spans="1:15" s="28" customFormat="1" ht="13.5" customHeight="1">
      <c r="A65" s="18">
        <v>1</v>
      </c>
      <c r="B65" s="6" t="s">
        <v>22</v>
      </c>
      <c r="C65" s="17" t="s">
        <v>1</v>
      </c>
      <c r="D65" s="17">
        <v>3</v>
      </c>
      <c r="E65" s="18">
        <v>15</v>
      </c>
      <c r="F65" s="18">
        <f>E65-D65</f>
        <v>12</v>
      </c>
      <c r="G65" s="25">
        <v>15000000</v>
      </c>
      <c r="H65" s="25">
        <f t="shared" ref="H65:H74" si="8">F65*G65</f>
        <v>180000000</v>
      </c>
      <c r="I65" s="18"/>
      <c r="J65" s="26"/>
      <c r="K65" s="26"/>
      <c r="L65" s="26"/>
      <c r="M65" s="26"/>
      <c r="N65" s="26"/>
      <c r="O65" s="27"/>
    </row>
    <row r="66" spans="1:15" s="28" customFormat="1" ht="13.5" customHeight="1">
      <c r="A66" s="18">
        <v>2</v>
      </c>
      <c r="B66" s="6" t="s">
        <v>23</v>
      </c>
      <c r="C66" s="17" t="s">
        <v>3</v>
      </c>
      <c r="D66" s="17">
        <v>0</v>
      </c>
      <c r="E66" s="18">
        <v>1</v>
      </c>
      <c r="F66" s="18">
        <f t="shared" ref="F66:F74" si="9">E66-D66</f>
        <v>1</v>
      </c>
      <c r="G66" s="25">
        <v>60000000</v>
      </c>
      <c r="H66" s="25">
        <f t="shared" si="8"/>
        <v>60000000</v>
      </c>
      <c r="I66" s="18"/>
      <c r="J66" s="26"/>
      <c r="K66" s="26"/>
      <c r="L66" s="26"/>
      <c r="M66" s="26"/>
      <c r="N66" s="26"/>
      <c r="O66" s="27"/>
    </row>
    <row r="67" spans="1:15" s="28" customFormat="1" ht="13.5" customHeight="1">
      <c r="A67" s="18">
        <v>3</v>
      </c>
      <c r="B67" s="6" t="s">
        <v>5</v>
      </c>
      <c r="C67" s="17" t="s">
        <v>3</v>
      </c>
      <c r="D67" s="17">
        <v>0</v>
      </c>
      <c r="E67" s="18">
        <v>3</v>
      </c>
      <c r="F67" s="18">
        <f t="shared" si="9"/>
        <v>3</v>
      </c>
      <c r="G67" s="25">
        <v>1650000</v>
      </c>
      <c r="H67" s="25">
        <f t="shared" si="8"/>
        <v>4950000</v>
      </c>
      <c r="I67" s="18"/>
      <c r="J67" s="26"/>
      <c r="K67" s="26"/>
      <c r="L67" s="26"/>
      <c r="M67" s="26" t="s">
        <v>30</v>
      </c>
      <c r="N67" s="26"/>
      <c r="O67" s="27"/>
    </row>
    <row r="68" spans="1:15" s="28" customFormat="1" ht="13.5" customHeight="1">
      <c r="A68" s="18">
        <v>4</v>
      </c>
      <c r="B68" s="6" t="s">
        <v>24</v>
      </c>
      <c r="C68" s="17" t="s">
        <v>3</v>
      </c>
      <c r="D68" s="17">
        <v>2</v>
      </c>
      <c r="E68" s="18">
        <v>7</v>
      </c>
      <c r="F68" s="18">
        <f t="shared" si="9"/>
        <v>5</v>
      </c>
      <c r="G68" s="25">
        <v>10000000</v>
      </c>
      <c r="H68" s="25">
        <f t="shared" si="8"/>
        <v>50000000</v>
      </c>
      <c r="I68" s="18"/>
      <c r="J68" s="26"/>
      <c r="K68" s="26"/>
      <c r="L68" s="26"/>
      <c r="M68" s="26"/>
      <c r="N68" s="26"/>
      <c r="O68" s="27"/>
    </row>
    <row r="69" spans="1:15" s="28" customFormat="1" ht="13.5" customHeight="1">
      <c r="A69" s="18">
        <v>5</v>
      </c>
      <c r="B69" s="6" t="s">
        <v>6</v>
      </c>
      <c r="C69" s="17" t="s">
        <v>3</v>
      </c>
      <c r="D69" s="17">
        <v>0</v>
      </c>
      <c r="E69" s="18">
        <v>1</v>
      </c>
      <c r="F69" s="18">
        <f t="shared" si="9"/>
        <v>1</v>
      </c>
      <c r="G69" s="25">
        <v>7000000</v>
      </c>
      <c r="H69" s="25">
        <f t="shared" si="8"/>
        <v>7000000</v>
      </c>
      <c r="I69" s="18"/>
      <c r="J69" s="26"/>
      <c r="K69" s="26"/>
      <c r="L69" s="26"/>
      <c r="M69" s="26"/>
      <c r="N69" s="26"/>
      <c r="O69" s="27"/>
    </row>
    <row r="70" spans="1:15" s="28" customFormat="1" ht="13.5" customHeight="1">
      <c r="A70" s="18">
        <v>6</v>
      </c>
      <c r="B70" s="6" t="s">
        <v>25</v>
      </c>
      <c r="C70" s="17" t="s">
        <v>7</v>
      </c>
      <c r="D70" s="17">
        <v>0</v>
      </c>
      <c r="E70" s="18">
        <v>8</v>
      </c>
      <c r="F70" s="18">
        <f t="shared" si="9"/>
        <v>8</v>
      </c>
      <c r="G70" s="25">
        <v>1000000</v>
      </c>
      <c r="H70" s="25">
        <f t="shared" si="8"/>
        <v>8000000</v>
      </c>
      <c r="I70" s="18"/>
      <c r="J70" s="26"/>
      <c r="K70" s="26"/>
      <c r="L70" s="26"/>
      <c r="M70" s="26"/>
      <c r="N70" s="26"/>
      <c r="O70" s="27"/>
    </row>
    <row r="71" spans="1:15" s="28" customFormat="1" ht="13.5" customHeight="1">
      <c r="A71" s="18">
        <v>7</v>
      </c>
      <c r="B71" s="6" t="s">
        <v>26</v>
      </c>
      <c r="C71" s="17" t="s">
        <v>1</v>
      </c>
      <c r="D71" s="17">
        <v>4</v>
      </c>
      <c r="E71" s="18">
        <v>15</v>
      </c>
      <c r="F71" s="18">
        <f t="shared" si="9"/>
        <v>11</v>
      </c>
      <c r="G71" s="25">
        <v>3300000</v>
      </c>
      <c r="H71" s="25">
        <f t="shared" si="8"/>
        <v>36300000</v>
      </c>
      <c r="I71" s="18"/>
      <c r="J71" s="26"/>
      <c r="K71" s="26"/>
      <c r="L71" s="26"/>
      <c r="M71" s="26"/>
      <c r="N71" s="26"/>
      <c r="O71" s="27"/>
    </row>
    <row r="72" spans="1:15" s="28" customFormat="1" ht="13.5" customHeight="1">
      <c r="A72" s="18">
        <v>8</v>
      </c>
      <c r="B72" s="6" t="s">
        <v>63</v>
      </c>
      <c r="C72" s="17" t="s">
        <v>3</v>
      </c>
      <c r="D72" s="17">
        <v>0</v>
      </c>
      <c r="E72" s="18">
        <v>15</v>
      </c>
      <c r="F72" s="18">
        <f t="shared" si="9"/>
        <v>15</v>
      </c>
      <c r="G72" s="25">
        <v>950000</v>
      </c>
      <c r="H72" s="25">
        <f t="shared" si="8"/>
        <v>14250000</v>
      </c>
      <c r="I72" s="18"/>
      <c r="J72" s="26"/>
      <c r="K72" s="26"/>
      <c r="L72" s="26"/>
      <c r="M72" s="26"/>
      <c r="N72" s="26"/>
      <c r="O72" s="27"/>
    </row>
    <row r="73" spans="1:15" s="28" customFormat="1" ht="13.5" customHeight="1">
      <c r="A73" s="18">
        <v>9</v>
      </c>
      <c r="B73" s="6" t="s">
        <v>27</v>
      </c>
      <c r="C73" s="17" t="s">
        <v>3</v>
      </c>
      <c r="D73" s="17">
        <v>4</v>
      </c>
      <c r="E73" s="18">
        <v>7</v>
      </c>
      <c r="F73" s="18">
        <f t="shared" si="9"/>
        <v>3</v>
      </c>
      <c r="G73" s="25">
        <v>4000000</v>
      </c>
      <c r="H73" s="25">
        <f t="shared" si="8"/>
        <v>12000000</v>
      </c>
      <c r="I73" s="18"/>
      <c r="J73" s="26"/>
      <c r="K73" s="26"/>
      <c r="L73" s="26"/>
      <c r="M73" s="26"/>
      <c r="N73" s="26"/>
      <c r="O73" s="27"/>
    </row>
    <row r="74" spans="1:15" s="28" customFormat="1" ht="13.5" customHeight="1">
      <c r="A74" s="18">
        <v>11</v>
      </c>
      <c r="B74" s="19" t="s">
        <v>10</v>
      </c>
      <c r="C74" s="17" t="s">
        <v>3</v>
      </c>
      <c r="D74" s="17">
        <v>0</v>
      </c>
      <c r="E74" s="18">
        <v>15</v>
      </c>
      <c r="F74" s="18">
        <f t="shared" si="9"/>
        <v>15</v>
      </c>
      <c r="G74" s="25">
        <v>1400000</v>
      </c>
      <c r="H74" s="25">
        <f t="shared" si="8"/>
        <v>21000000</v>
      </c>
      <c r="I74" s="18"/>
      <c r="J74" s="26"/>
      <c r="K74" s="26"/>
      <c r="L74" s="26"/>
      <c r="M74" s="26"/>
      <c r="N74" s="26"/>
      <c r="O74" s="27"/>
    </row>
    <row r="75" spans="1:15" s="32" customFormat="1" ht="13.5" customHeight="1">
      <c r="A75" s="41" t="s">
        <v>19</v>
      </c>
      <c r="B75" s="41"/>
      <c r="C75" s="41"/>
      <c r="D75" s="41"/>
      <c r="E75" s="41"/>
      <c r="F75" s="41"/>
      <c r="G75" s="41"/>
      <c r="H75" s="20">
        <f>SUM(H65:H74)</f>
        <v>393500000</v>
      </c>
      <c r="I75" s="29"/>
      <c r="J75" s="30"/>
      <c r="K75" s="30"/>
      <c r="L75" s="30"/>
      <c r="M75" s="30"/>
      <c r="N75" s="30"/>
      <c r="O75" s="31"/>
    </row>
    <row r="76" spans="1:15" s="38" customFormat="1" ht="13.5" customHeight="1">
      <c r="A76" s="33"/>
      <c r="B76" s="33"/>
      <c r="C76" s="44" t="s">
        <v>58</v>
      </c>
      <c r="D76" s="44"/>
      <c r="E76" s="44"/>
      <c r="F76" s="44"/>
      <c r="G76" s="44"/>
      <c r="H76" s="44"/>
      <c r="I76" s="44"/>
      <c r="J76" s="34"/>
      <c r="K76" s="35"/>
      <c r="L76" s="35"/>
      <c r="M76" s="36"/>
      <c r="N76" s="36"/>
      <c r="O76" s="37"/>
    </row>
    <row r="77" spans="1:15" ht="9.75" customHeight="1"/>
    <row r="78" spans="1:15" ht="18.75">
      <c r="B78" s="42" t="s">
        <v>54</v>
      </c>
      <c r="C78" s="42"/>
      <c r="D78" s="42"/>
      <c r="E78" s="42"/>
      <c r="F78" s="42"/>
      <c r="G78" s="42"/>
      <c r="H78" s="42"/>
      <c r="I78" s="42"/>
    </row>
    <row r="79" spans="1:15" ht="64.5" customHeight="1">
      <c r="A79" s="5" t="s">
        <v>12</v>
      </c>
      <c r="B79" s="5" t="s">
        <v>13</v>
      </c>
      <c r="C79" s="5" t="s">
        <v>14</v>
      </c>
      <c r="D79" s="5" t="s">
        <v>15</v>
      </c>
      <c r="E79" s="5" t="s">
        <v>28</v>
      </c>
      <c r="F79" s="5" t="s">
        <v>16</v>
      </c>
      <c r="G79" s="5" t="s">
        <v>29</v>
      </c>
      <c r="H79" s="7" t="s">
        <v>17</v>
      </c>
      <c r="I79" s="5" t="s">
        <v>18</v>
      </c>
      <c r="J79" s="9" t="s">
        <v>0</v>
      </c>
      <c r="K79" s="10" t="s">
        <v>1</v>
      </c>
      <c r="L79" s="10">
        <v>3</v>
      </c>
    </row>
    <row r="80" spans="1:15" s="28" customFormat="1" ht="13.5" customHeight="1">
      <c r="A80" s="18">
        <v>1</v>
      </c>
      <c r="B80" s="6" t="s">
        <v>22</v>
      </c>
      <c r="C80" s="17" t="s">
        <v>1</v>
      </c>
      <c r="D80" s="17">
        <v>3</v>
      </c>
      <c r="E80" s="18">
        <v>15</v>
      </c>
      <c r="F80" s="18">
        <f>E80-D80</f>
        <v>12</v>
      </c>
      <c r="G80" s="25">
        <v>15000000</v>
      </c>
      <c r="H80" s="25">
        <f t="shared" ref="H80:H89" si="10">F80*G80</f>
        <v>180000000</v>
      </c>
      <c r="I80" s="18"/>
      <c r="J80" s="9" t="s">
        <v>2</v>
      </c>
      <c r="K80" s="10" t="s">
        <v>3</v>
      </c>
      <c r="L80" s="10">
        <v>2</v>
      </c>
      <c r="M80" s="26"/>
      <c r="N80" s="26"/>
      <c r="O80" s="27"/>
    </row>
    <row r="81" spans="1:15" s="28" customFormat="1" ht="13.5" customHeight="1">
      <c r="A81" s="18">
        <v>2</v>
      </c>
      <c r="B81" s="6" t="s">
        <v>23</v>
      </c>
      <c r="C81" s="17" t="s">
        <v>3</v>
      </c>
      <c r="D81" s="17">
        <v>0</v>
      </c>
      <c r="E81" s="18">
        <v>1</v>
      </c>
      <c r="F81" s="18">
        <f t="shared" ref="F81:F89" si="11">E81-D81</f>
        <v>1</v>
      </c>
      <c r="G81" s="25">
        <v>60000000</v>
      </c>
      <c r="H81" s="25">
        <f t="shared" si="10"/>
        <v>60000000</v>
      </c>
      <c r="I81" s="18"/>
      <c r="J81" s="9" t="s">
        <v>4</v>
      </c>
      <c r="K81" s="10" t="s">
        <v>3</v>
      </c>
      <c r="L81" s="10">
        <v>0</v>
      </c>
      <c r="M81" s="26"/>
      <c r="N81" s="26"/>
      <c r="O81" s="27"/>
    </row>
    <row r="82" spans="1:15" s="28" customFormat="1" ht="13.5" customHeight="1">
      <c r="A82" s="18">
        <v>3</v>
      </c>
      <c r="B82" s="6" t="s">
        <v>5</v>
      </c>
      <c r="C82" s="17" t="s">
        <v>3</v>
      </c>
      <c r="D82" s="17">
        <v>0</v>
      </c>
      <c r="E82" s="18">
        <v>3</v>
      </c>
      <c r="F82" s="18">
        <f t="shared" si="11"/>
        <v>3</v>
      </c>
      <c r="G82" s="25">
        <v>1650000</v>
      </c>
      <c r="H82" s="25">
        <f t="shared" si="10"/>
        <v>4950000</v>
      </c>
      <c r="I82" s="18"/>
      <c r="J82" s="9" t="s">
        <v>5</v>
      </c>
      <c r="K82" s="10" t="s">
        <v>3</v>
      </c>
      <c r="L82" s="10">
        <v>0</v>
      </c>
      <c r="M82" s="26" t="s">
        <v>30</v>
      </c>
      <c r="N82" s="26"/>
      <c r="O82" s="27"/>
    </row>
    <row r="83" spans="1:15" s="28" customFormat="1" ht="13.5" customHeight="1">
      <c r="A83" s="18">
        <v>4</v>
      </c>
      <c r="B83" s="6" t="s">
        <v>24</v>
      </c>
      <c r="C83" s="17" t="s">
        <v>3</v>
      </c>
      <c r="D83" s="17">
        <v>2</v>
      </c>
      <c r="E83" s="18">
        <v>7</v>
      </c>
      <c r="F83" s="18">
        <f t="shared" si="11"/>
        <v>5</v>
      </c>
      <c r="G83" s="25">
        <v>10000000</v>
      </c>
      <c r="H83" s="25">
        <f t="shared" si="10"/>
        <v>50000000</v>
      </c>
      <c r="I83" s="18"/>
      <c r="J83" s="9" t="s">
        <v>6</v>
      </c>
      <c r="K83" s="10" t="s">
        <v>3</v>
      </c>
      <c r="L83" s="10">
        <v>0</v>
      </c>
      <c r="M83" s="26"/>
      <c r="N83" s="26"/>
      <c r="O83" s="27"/>
    </row>
    <row r="84" spans="1:15" s="28" customFormat="1" ht="13.5" customHeight="1">
      <c r="A84" s="18">
        <v>5</v>
      </c>
      <c r="B84" s="6" t="s">
        <v>6</v>
      </c>
      <c r="C84" s="17" t="s">
        <v>3</v>
      </c>
      <c r="D84" s="17">
        <v>0</v>
      </c>
      <c r="E84" s="18">
        <v>1</v>
      </c>
      <c r="F84" s="18">
        <f t="shared" si="11"/>
        <v>1</v>
      </c>
      <c r="G84" s="25">
        <v>7000000</v>
      </c>
      <c r="H84" s="25">
        <f t="shared" si="10"/>
        <v>7000000</v>
      </c>
      <c r="I84" s="18"/>
      <c r="J84" s="9" t="s">
        <v>40</v>
      </c>
      <c r="K84" s="10" t="s">
        <v>3</v>
      </c>
      <c r="L84" s="10">
        <v>2</v>
      </c>
      <c r="M84" s="26"/>
      <c r="N84" s="26"/>
      <c r="O84" s="27"/>
    </row>
    <row r="85" spans="1:15" s="28" customFormat="1" ht="13.5" customHeight="1">
      <c r="A85" s="18">
        <v>6</v>
      </c>
      <c r="B85" s="6" t="s">
        <v>25</v>
      </c>
      <c r="C85" s="17" t="s">
        <v>7</v>
      </c>
      <c r="D85" s="17">
        <v>2</v>
      </c>
      <c r="E85" s="18">
        <v>8</v>
      </c>
      <c r="F85" s="18">
        <f t="shared" si="11"/>
        <v>6</v>
      </c>
      <c r="G85" s="25">
        <v>1000000</v>
      </c>
      <c r="H85" s="25">
        <f t="shared" si="10"/>
        <v>6000000</v>
      </c>
      <c r="I85" s="18"/>
      <c r="J85" s="9" t="s">
        <v>41</v>
      </c>
      <c r="K85" s="10" t="s">
        <v>3</v>
      </c>
      <c r="L85" s="10">
        <v>0</v>
      </c>
      <c r="M85" s="26"/>
      <c r="N85" s="26"/>
      <c r="O85" s="27"/>
    </row>
    <row r="86" spans="1:15" s="28" customFormat="1" ht="13.5" customHeight="1">
      <c r="A86" s="18">
        <v>7</v>
      </c>
      <c r="B86" s="6" t="s">
        <v>26</v>
      </c>
      <c r="C86" s="17" t="s">
        <v>1</v>
      </c>
      <c r="D86" s="17">
        <v>3</v>
      </c>
      <c r="E86" s="18">
        <v>15</v>
      </c>
      <c r="F86" s="18">
        <f t="shared" si="11"/>
        <v>12</v>
      </c>
      <c r="G86" s="25">
        <v>3300000</v>
      </c>
      <c r="H86" s="25">
        <f t="shared" si="10"/>
        <v>39600000</v>
      </c>
      <c r="I86" s="18"/>
      <c r="J86" s="9" t="s">
        <v>10</v>
      </c>
      <c r="K86" s="10" t="s">
        <v>3</v>
      </c>
      <c r="L86" s="10">
        <v>0</v>
      </c>
      <c r="M86" s="26"/>
      <c r="N86" s="26"/>
      <c r="O86" s="27"/>
    </row>
    <row r="87" spans="1:15" s="28" customFormat="1" ht="13.5" customHeight="1">
      <c r="A87" s="18">
        <v>8</v>
      </c>
      <c r="B87" s="6" t="s">
        <v>63</v>
      </c>
      <c r="C87" s="17" t="s">
        <v>3</v>
      </c>
      <c r="D87" s="17">
        <v>11</v>
      </c>
      <c r="E87" s="18">
        <v>15</v>
      </c>
      <c r="F87" s="18">
        <f t="shared" si="11"/>
        <v>4</v>
      </c>
      <c r="G87" s="25">
        <v>950000</v>
      </c>
      <c r="H87" s="25">
        <f t="shared" si="10"/>
        <v>3800000</v>
      </c>
      <c r="I87" s="18"/>
      <c r="J87" s="9" t="s">
        <v>32</v>
      </c>
      <c r="K87" s="10" t="s">
        <v>3</v>
      </c>
      <c r="L87" s="10">
        <v>7</v>
      </c>
      <c r="M87" s="26"/>
      <c r="N87" s="26"/>
      <c r="O87" s="27"/>
    </row>
    <row r="88" spans="1:15" s="28" customFormat="1" ht="13.5" customHeight="1">
      <c r="A88" s="18">
        <v>9</v>
      </c>
      <c r="B88" s="6" t="s">
        <v>27</v>
      </c>
      <c r="C88" s="17" t="s">
        <v>3</v>
      </c>
      <c r="D88" s="17">
        <v>3</v>
      </c>
      <c r="E88" s="18">
        <v>7</v>
      </c>
      <c r="F88" s="18">
        <f t="shared" si="11"/>
        <v>4</v>
      </c>
      <c r="G88" s="25">
        <v>4000000</v>
      </c>
      <c r="H88" s="25">
        <f t="shared" si="10"/>
        <v>16000000</v>
      </c>
      <c r="I88" s="18"/>
      <c r="J88" s="9" t="s">
        <v>21</v>
      </c>
      <c r="K88" s="10" t="s">
        <v>1</v>
      </c>
      <c r="L88" s="10">
        <v>3</v>
      </c>
      <c r="M88" s="26"/>
      <c r="N88" s="26"/>
      <c r="O88" s="27"/>
    </row>
    <row r="89" spans="1:15" s="28" customFormat="1" ht="13.5" customHeight="1">
      <c r="A89" s="18">
        <v>11</v>
      </c>
      <c r="B89" s="19" t="s">
        <v>10</v>
      </c>
      <c r="C89" s="17" t="s">
        <v>3</v>
      </c>
      <c r="D89" s="17">
        <v>0</v>
      </c>
      <c r="E89" s="18">
        <v>15</v>
      </c>
      <c r="F89" s="18">
        <f t="shared" si="11"/>
        <v>15</v>
      </c>
      <c r="G89" s="25">
        <v>1400000</v>
      </c>
      <c r="H89" s="25">
        <f t="shared" si="10"/>
        <v>21000000</v>
      </c>
      <c r="I89" s="18"/>
      <c r="J89" s="9" t="s">
        <v>35</v>
      </c>
      <c r="K89" s="10" t="s">
        <v>3</v>
      </c>
      <c r="L89" s="10">
        <v>8</v>
      </c>
      <c r="M89" s="26"/>
      <c r="N89" s="26"/>
      <c r="O89" s="27"/>
    </row>
    <row r="90" spans="1:15" s="32" customFormat="1" ht="13.5" customHeight="1">
      <c r="A90" s="41" t="s">
        <v>19</v>
      </c>
      <c r="B90" s="41"/>
      <c r="C90" s="41"/>
      <c r="D90" s="41"/>
      <c r="E90" s="41"/>
      <c r="F90" s="41"/>
      <c r="G90" s="41"/>
      <c r="H90" s="20">
        <f>SUM(H80:H89)</f>
        <v>388350000</v>
      </c>
      <c r="I90" s="29"/>
      <c r="J90" s="9" t="s">
        <v>11</v>
      </c>
      <c r="K90" s="10" t="s">
        <v>3</v>
      </c>
      <c r="L90" s="10">
        <v>0</v>
      </c>
      <c r="M90" s="30"/>
      <c r="N90" s="30"/>
      <c r="O90" s="31"/>
    </row>
    <row r="91" spans="1:15" s="38" customFormat="1" ht="13.5" customHeight="1">
      <c r="A91" s="33"/>
      <c r="B91" s="33"/>
      <c r="C91" s="44" t="s">
        <v>59</v>
      </c>
      <c r="D91" s="44"/>
      <c r="E91" s="44"/>
      <c r="F91" s="44"/>
      <c r="G91" s="44"/>
      <c r="H91" s="44"/>
      <c r="I91" s="44"/>
      <c r="J91" s="34"/>
      <c r="K91" s="35"/>
      <c r="L91" s="35"/>
      <c r="M91" s="36"/>
      <c r="N91" s="36"/>
      <c r="O91" s="37"/>
    </row>
    <row r="92" spans="1:15" ht="9" customHeight="1">
      <c r="J92" s="9" t="s">
        <v>33</v>
      </c>
      <c r="K92" s="10" t="s">
        <v>3</v>
      </c>
      <c r="L92" s="10">
        <v>2</v>
      </c>
    </row>
    <row r="93" spans="1:15" ht="31.5">
      <c r="B93" s="42" t="s">
        <v>55</v>
      </c>
      <c r="C93" s="42"/>
      <c r="D93" s="42"/>
      <c r="E93" s="42"/>
      <c r="F93" s="42"/>
      <c r="G93" s="42"/>
      <c r="H93" s="42"/>
      <c r="I93" s="42"/>
      <c r="J93" s="9" t="s">
        <v>42</v>
      </c>
      <c r="K93" s="10" t="s">
        <v>3</v>
      </c>
      <c r="L93" s="10">
        <v>2</v>
      </c>
    </row>
    <row r="94" spans="1:15" ht="64.5" customHeight="1">
      <c r="A94" s="5" t="s">
        <v>12</v>
      </c>
      <c r="B94" s="5" t="s">
        <v>13</v>
      </c>
      <c r="C94" s="5" t="s">
        <v>14</v>
      </c>
      <c r="D94" s="5" t="s">
        <v>15</v>
      </c>
      <c r="E94" s="5" t="s">
        <v>28</v>
      </c>
      <c r="F94" s="5" t="s">
        <v>16</v>
      </c>
      <c r="G94" s="5" t="s">
        <v>29</v>
      </c>
      <c r="H94" s="7" t="s">
        <v>17</v>
      </c>
      <c r="I94" s="5" t="s">
        <v>18</v>
      </c>
      <c r="J94" s="9" t="s">
        <v>0</v>
      </c>
      <c r="K94" s="10" t="s">
        <v>1</v>
      </c>
      <c r="L94" s="10">
        <v>3</v>
      </c>
    </row>
    <row r="95" spans="1:15" s="28" customFormat="1" ht="13.5" customHeight="1">
      <c r="A95" s="18">
        <v>1</v>
      </c>
      <c r="B95" s="6" t="s">
        <v>22</v>
      </c>
      <c r="C95" s="17" t="s">
        <v>1</v>
      </c>
      <c r="D95" s="17">
        <v>3</v>
      </c>
      <c r="E95" s="18">
        <v>15</v>
      </c>
      <c r="F95" s="18">
        <f>E95-D95</f>
        <v>12</v>
      </c>
      <c r="G95" s="25">
        <v>15000000</v>
      </c>
      <c r="H95" s="25">
        <f t="shared" ref="H95:H104" si="12">F95*G95</f>
        <v>180000000</v>
      </c>
      <c r="I95" s="18"/>
      <c r="J95" s="9" t="s">
        <v>2</v>
      </c>
      <c r="K95" s="10" t="s">
        <v>3</v>
      </c>
      <c r="L95" s="10">
        <v>1</v>
      </c>
      <c r="M95" s="26"/>
      <c r="N95" s="26"/>
      <c r="O95" s="27"/>
    </row>
    <row r="96" spans="1:15" s="28" customFormat="1" ht="13.5" customHeight="1">
      <c r="A96" s="18">
        <v>2</v>
      </c>
      <c r="B96" s="6" t="s">
        <v>23</v>
      </c>
      <c r="C96" s="17" t="s">
        <v>3</v>
      </c>
      <c r="D96" s="17">
        <v>0</v>
      </c>
      <c r="E96" s="18">
        <v>1</v>
      </c>
      <c r="F96" s="18">
        <f t="shared" ref="F96:F104" si="13">E96-D96</f>
        <v>1</v>
      </c>
      <c r="G96" s="25">
        <v>60000000</v>
      </c>
      <c r="H96" s="25">
        <f t="shared" si="12"/>
        <v>60000000</v>
      </c>
      <c r="I96" s="18"/>
      <c r="J96" s="9" t="s">
        <v>4</v>
      </c>
      <c r="K96" s="10" t="s">
        <v>3</v>
      </c>
      <c r="L96" s="10">
        <v>0</v>
      </c>
      <c r="M96" s="26"/>
      <c r="N96" s="26"/>
      <c r="O96" s="27"/>
    </row>
    <row r="97" spans="1:15" s="28" customFormat="1" ht="13.5" customHeight="1">
      <c r="A97" s="18">
        <v>3</v>
      </c>
      <c r="B97" s="6" t="s">
        <v>5</v>
      </c>
      <c r="C97" s="17" t="s">
        <v>3</v>
      </c>
      <c r="D97" s="17">
        <v>0</v>
      </c>
      <c r="E97" s="18">
        <v>3</v>
      </c>
      <c r="F97" s="18">
        <f t="shared" si="13"/>
        <v>3</v>
      </c>
      <c r="G97" s="25">
        <v>1650000</v>
      </c>
      <c r="H97" s="25">
        <f t="shared" si="12"/>
        <v>4950000</v>
      </c>
      <c r="I97" s="18"/>
      <c r="J97" s="9" t="s">
        <v>5</v>
      </c>
      <c r="K97" s="10" t="s">
        <v>3</v>
      </c>
      <c r="L97" s="10">
        <v>0</v>
      </c>
      <c r="M97" s="26" t="s">
        <v>30</v>
      </c>
      <c r="N97" s="26"/>
      <c r="O97" s="27"/>
    </row>
    <row r="98" spans="1:15" s="28" customFormat="1" ht="13.5" customHeight="1">
      <c r="A98" s="18">
        <v>4</v>
      </c>
      <c r="B98" s="6" t="s">
        <v>24</v>
      </c>
      <c r="C98" s="17" t="s">
        <v>3</v>
      </c>
      <c r="D98" s="17">
        <v>2</v>
      </c>
      <c r="E98" s="18">
        <v>7</v>
      </c>
      <c r="F98" s="18">
        <f t="shared" si="13"/>
        <v>5</v>
      </c>
      <c r="G98" s="25">
        <v>10000000</v>
      </c>
      <c r="H98" s="25">
        <f t="shared" si="12"/>
        <v>50000000</v>
      </c>
      <c r="I98" s="18"/>
      <c r="J98" s="9" t="s">
        <v>6</v>
      </c>
      <c r="K98" s="10" t="s">
        <v>3</v>
      </c>
      <c r="L98" s="10">
        <v>0</v>
      </c>
      <c r="M98" s="26"/>
      <c r="N98" s="26"/>
      <c r="O98" s="27"/>
    </row>
    <row r="99" spans="1:15" s="28" customFormat="1" ht="13.5" customHeight="1">
      <c r="A99" s="18">
        <v>5</v>
      </c>
      <c r="B99" s="6" t="s">
        <v>6</v>
      </c>
      <c r="C99" s="17" t="s">
        <v>3</v>
      </c>
      <c r="D99" s="17">
        <v>0</v>
      </c>
      <c r="E99" s="18">
        <v>1</v>
      </c>
      <c r="F99" s="18">
        <f t="shared" si="13"/>
        <v>1</v>
      </c>
      <c r="G99" s="25">
        <v>7000000</v>
      </c>
      <c r="H99" s="25">
        <f t="shared" si="12"/>
        <v>7000000</v>
      </c>
      <c r="I99" s="18"/>
      <c r="J99" s="9" t="s">
        <v>34</v>
      </c>
      <c r="K99" s="10" t="s">
        <v>7</v>
      </c>
      <c r="L99" s="13">
        <v>0</v>
      </c>
      <c r="M99" s="26"/>
      <c r="N99" s="26"/>
      <c r="O99" s="27"/>
    </row>
    <row r="100" spans="1:15" s="28" customFormat="1" ht="13.5" customHeight="1">
      <c r="A100" s="18">
        <v>6</v>
      </c>
      <c r="B100" s="6" t="s">
        <v>25</v>
      </c>
      <c r="C100" s="17" t="s">
        <v>7</v>
      </c>
      <c r="D100" s="17">
        <v>0</v>
      </c>
      <c r="E100" s="18">
        <v>8</v>
      </c>
      <c r="F100" s="18">
        <f t="shared" si="13"/>
        <v>8</v>
      </c>
      <c r="G100" s="25">
        <v>1000000</v>
      </c>
      <c r="H100" s="25">
        <f t="shared" si="12"/>
        <v>8000000</v>
      </c>
      <c r="I100" s="18"/>
      <c r="J100" s="9" t="s">
        <v>41</v>
      </c>
      <c r="K100" s="10" t="s">
        <v>3</v>
      </c>
      <c r="L100" s="13">
        <v>0</v>
      </c>
      <c r="M100" s="26"/>
      <c r="N100" s="26"/>
      <c r="O100" s="27"/>
    </row>
    <row r="101" spans="1:15" s="28" customFormat="1" ht="13.5" customHeight="1">
      <c r="A101" s="18">
        <v>7</v>
      </c>
      <c r="B101" s="6" t="s">
        <v>26</v>
      </c>
      <c r="C101" s="17" t="s">
        <v>1</v>
      </c>
      <c r="D101" s="17">
        <v>3</v>
      </c>
      <c r="E101" s="18">
        <v>15</v>
      </c>
      <c r="F101" s="18">
        <f t="shared" si="13"/>
        <v>12</v>
      </c>
      <c r="G101" s="25">
        <v>3300000</v>
      </c>
      <c r="H101" s="25">
        <f t="shared" si="12"/>
        <v>39600000</v>
      </c>
      <c r="I101" s="18"/>
      <c r="J101" s="9" t="s">
        <v>32</v>
      </c>
      <c r="K101" s="10" t="s">
        <v>3</v>
      </c>
      <c r="L101" s="10">
        <v>7</v>
      </c>
      <c r="M101" s="26"/>
      <c r="N101" s="26"/>
      <c r="O101" s="27"/>
    </row>
    <row r="102" spans="1:15" s="28" customFormat="1" ht="13.5" customHeight="1">
      <c r="A102" s="18">
        <v>8</v>
      </c>
      <c r="B102" s="6" t="s">
        <v>63</v>
      </c>
      <c r="C102" s="17" t="s">
        <v>3</v>
      </c>
      <c r="D102" s="17">
        <v>12</v>
      </c>
      <c r="E102" s="18">
        <v>15</v>
      </c>
      <c r="F102" s="18">
        <f t="shared" si="13"/>
        <v>3</v>
      </c>
      <c r="G102" s="25">
        <v>950000</v>
      </c>
      <c r="H102" s="25">
        <f t="shared" si="12"/>
        <v>2850000</v>
      </c>
      <c r="I102" s="18"/>
      <c r="J102" s="9" t="s">
        <v>43</v>
      </c>
      <c r="K102" s="10" t="s">
        <v>3</v>
      </c>
      <c r="L102" s="10">
        <v>1</v>
      </c>
      <c r="M102" s="26"/>
      <c r="N102" s="26"/>
      <c r="O102" s="27"/>
    </row>
    <row r="103" spans="1:15" s="28" customFormat="1" ht="13.5" customHeight="1">
      <c r="A103" s="18">
        <v>9</v>
      </c>
      <c r="B103" s="6" t="s">
        <v>27</v>
      </c>
      <c r="C103" s="17" t="s">
        <v>3</v>
      </c>
      <c r="D103" s="17">
        <v>7</v>
      </c>
      <c r="E103" s="18">
        <v>7</v>
      </c>
      <c r="F103" s="18">
        <f t="shared" si="13"/>
        <v>0</v>
      </c>
      <c r="G103" s="25">
        <v>4000000</v>
      </c>
      <c r="H103" s="25">
        <f t="shared" si="12"/>
        <v>0</v>
      </c>
      <c r="I103" s="18"/>
      <c r="J103" s="9" t="s">
        <v>9</v>
      </c>
      <c r="K103" s="10" t="s">
        <v>1</v>
      </c>
      <c r="L103" s="10">
        <v>3</v>
      </c>
      <c r="M103" s="26"/>
      <c r="N103" s="26"/>
      <c r="O103" s="27"/>
    </row>
    <row r="104" spans="1:15" s="28" customFormat="1" ht="13.5" customHeight="1">
      <c r="A104" s="18">
        <v>11</v>
      </c>
      <c r="B104" s="19" t="s">
        <v>10</v>
      </c>
      <c r="C104" s="17" t="s">
        <v>3</v>
      </c>
      <c r="D104" s="17">
        <v>0</v>
      </c>
      <c r="E104" s="18">
        <v>15</v>
      </c>
      <c r="F104" s="18">
        <f t="shared" si="13"/>
        <v>15</v>
      </c>
      <c r="G104" s="25">
        <v>1400000</v>
      </c>
      <c r="H104" s="25">
        <f t="shared" si="12"/>
        <v>21000000</v>
      </c>
      <c r="I104" s="18"/>
      <c r="J104" s="9" t="s">
        <v>10</v>
      </c>
      <c r="K104" s="10" t="s">
        <v>3</v>
      </c>
      <c r="L104" s="10">
        <v>0</v>
      </c>
      <c r="M104" s="26"/>
      <c r="N104" s="26"/>
      <c r="O104" s="27"/>
    </row>
    <row r="105" spans="1:15" s="32" customFormat="1" ht="13.5" customHeight="1">
      <c r="A105" s="41" t="s">
        <v>19</v>
      </c>
      <c r="B105" s="41"/>
      <c r="C105" s="41"/>
      <c r="D105" s="41"/>
      <c r="E105" s="41"/>
      <c r="F105" s="41"/>
      <c r="G105" s="41"/>
      <c r="H105" s="20">
        <f>SUM(H95:H104)</f>
        <v>373400000</v>
      </c>
      <c r="I105" s="29"/>
      <c r="J105" s="9" t="s">
        <v>35</v>
      </c>
      <c r="K105" s="10" t="s">
        <v>3</v>
      </c>
      <c r="L105" s="10">
        <v>12</v>
      </c>
      <c r="M105" s="30"/>
      <c r="N105" s="30"/>
      <c r="O105" s="31"/>
    </row>
    <row r="106" spans="1:15" s="38" customFormat="1" ht="13.5" customHeight="1">
      <c r="A106" s="33"/>
      <c r="B106" s="33"/>
      <c r="C106" s="44" t="s">
        <v>60</v>
      </c>
      <c r="D106" s="44"/>
      <c r="E106" s="44"/>
      <c r="F106" s="44"/>
      <c r="G106" s="44"/>
      <c r="H106" s="44"/>
      <c r="I106" s="44"/>
      <c r="J106" s="34"/>
      <c r="K106" s="35"/>
      <c r="L106" s="35"/>
      <c r="M106" s="36"/>
      <c r="N106" s="36"/>
      <c r="O106" s="37"/>
    </row>
    <row r="107" spans="1:15" ht="8.25" customHeight="1">
      <c r="J107" s="9" t="s">
        <v>36</v>
      </c>
      <c r="K107" s="10" t="s">
        <v>3</v>
      </c>
      <c r="L107" s="10">
        <v>1</v>
      </c>
    </row>
    <row r="108" spans="1:15" ht="18.75">
      <c r="B108" s="42" t="s">
        <v>56</v>
      </c>
      <c r="C108" s="42"/>
      <c r="D108" s="42"/>
      <c r="E108" s="42"/>
      <c r="F108" s="42"/>
      <c r="G108" s="42"/>
      <c r="H108" s="42"/>
      <c r="I108" s="42"/>
      <c r="J108" s="9" t="s">
        <v>11</v>
      </c>
      <c r="K108" s="10" t="s">
        <v>3</v>
      </c>
      <c r="L108" s="10">
        <v>21</v>
      </c>
    </row>
    <row r="109" spans="1:15" ht="64.5" customHeight="1">
      <c r="A109" s="5" t="s">
        <v>12</v>
      </c>
      <c r="B109" s="5" t="s">
        <v>13</v>
      </c>
      <c r="C109" s="5" t="s">
        <v>14</v>
      </c>
      <c r="D109" s="5" t="s">
        <v>15</v>
      </c>
      <c r="E109" s="5" t="s">
        <v>28</v>
      </c>
      <c r="F109" s="5" t="s">
        <v>16</v>
      </c>
      <c r="G109" s="5" t="s">
        <v>29</v>
      </c>
      <c r="H109" s="7" t="s">
        <v>17</v>
      </c>
      <c r="I109" s="5" t="s">
        <v>18</v>
      </c>
      <c r="J109" s="9" t="s">
        <v>33</v>
      </c>
      <c r="K109" s="10" t="s">
        <v>3</v>
      </c>
      <c r="L109" s="10">
        <v>2</v>
      </c>
    </row>
    <row r="110" spans="1:15" s="28" customFormat="1" ht="13.5" customHeight="1">
      <c r="A110" s="18">
        <v>1</v>
      </c>
      <c r="B110" s="6" t="s">
        <v>22</v>
      </c>
      <c r="C110" s="17" t="s">
        <v>1</v>
      </c>
      <c r="D110" s="17">
        <v>4</v>
      </c>
      <c r="E110" s="18">
        <v>15</v>
      </c>
      <c r="F110" s="18">
        <f>E110-D110</f>
        <v>11</v>
      </c>
      <c r="G110" s="25">
        <v>15000000</v>
      </c>
      <c r="H110" s="25">
        <f t="shared" ref="H110:H119" si="14">F110*G110</f>
        <v>165000000</v>
      </c>
      <c r="I110" s="18"/>
      <c r="J110" s="9" t="s">
        <v>0</v>
      </c>
      <c r="K110" s="10" t="s">
        <v>1</v>
      </c>
      <c r="L110" s="10">
        <v>4</v>
      </c>
      <c r="M110" s="26"/>
      <c r="N110" s="26"/>
      <c r="O110" s="27"/>
    </row>
    <row r="111" spans="1:15" s="28" customFormat="1" ht="13.5" customHeight="1">
      <c r="A111" s="18">
        <v>2</v>
      </c>
      <c r="B111" s="6" t="s">
        <v>23</v>
      </c>
      <c r="C111" s="17" t="s">
        <v>3</v>
      </c>
      <c r="D111" s="17">
        <v>0</v>
      </c>
      <c r="E111" s="18">
        <v>1</v>
      </c>
      <c r="F111" s="18">
        <f t="shared" ref="F111:F119" si="15">E111-D111</f>
        <v>1</v>
      </c>
      <c r="G111" s="25">
        <v>60000000</v>
      </c>
      <c r="H111" s="25">
        <f t="shared" si="14"/>
        <v>60000000</v>
      </c>
      <c r="I111" s="18"/>
      <c r="J111" s="9" t="s">
        <v>2</v>
      </c>
      <c r="K111" s="10" t="s">
        <v>7</v>
      </c>
      <c r="L111" s="10">
        <v>3</v>
      </c>
      <c r="M111" s="26"/>
      <c r="N111" s="26"/>
      <c r="O111" s="27"/>
    </row>
    <row r="112" spans="1:15" s="28" customFormat="1" ht="13.5" customHeight="1">
      <c r="A112" s="18">
        <v>3</v>
      </c>
      <c r="B112" s="6" t="s">
        <v>5</v>
      </c>
      <c r="C112" s="17" t="s">
        <v>3</v>
      </c>
      <c r="D112" s="17">
        <v>0</v>
      </c>
      <c r="E112" s="18">
        <v>3</v>
      </c>
      <c r="F112" s="18">
        <f t="shared" si="15"/>
        <v>3</v>
      </c>
      <c r="G112" s="25">
        <v>1650000</v>
      </c>
      <c r="H112" s="25">
        <f t="shared" si="14"/>
        <v>4950000</v>
      </c>
      <c r="I112" s="18"/>
      <c r="J112" s="9" t="s">
        <v>23</v>
      </c>
      <c r="K112" s="10" t="s">
        <v>3</v>
      </c>
      <c r="L112" s="10">
        <v>0</v>
      </c>
      <c r="M112" s="26" t="s">
        <v>30</v>
      </c>
      <c r="N112" s="26"/>
      <c r="O112" s="27"/>
    </row>
    <row r="113" spans="1:15" s="28" customFormat="1" ht="13.5" customHeight="1">
      <c r="A113" s="18">
        <v>4</v>
      </c>
      <c r="B113" s="6" t="s">
        <v>24</v>
      </c>
      <c r="C113" s="17" t="s">
        <v>3</v>
      </c>
      <c r="D113" s="17">
        <v>3</v>
      </c>
      <c r="E113" s="18">
        <v>7</v>
      </c>
      <c r="F113" s="18">
        <f t="shared" si="15"/>
        <v>4</v>
      </c>
      <c r="G113" s="25">
        <v>10000000</v>
      </c>
      <c r="H113" s="25">
        <f t="shared" si="14"/>
        <v>40000000</v>
      </c>
      <c r="I113" s="18"/>
      <c r="J113" s="9" t="s">
        <v>5</v>
      </c>
      <c r="K113" s="10" t="s">
        <v>7</v>
      </c>
      <c r="L113" s="10">
        <v>0</v>
      </c>
      <c r="M113" s="26"/>
      <c r="N113" s="26"/>
      <c r="O113" s="27"/>
    </row>
    <row r="114" spans="1:15" s="28" customFormat="1" ht="13.5" customHeight="1">
      <c r="A114" s="18">
        <v>5</v>
      </c>
      <c r="B114" s="6" t="s">
        <v>6</v>
      </c>
      <c r="C114" s="17" t="s">
        <v>3</v>
      </c>
      <c r="D114" s="17">
        <v>0</v>
      </c>
      <c r="E114" s="18">
        <v>1</v>
      </c>
      <c r="F114" s="18">
        <f t="shared" si="15"/>
        <v>1</v>
      </c>
      <c r="G114" s="25">
        <v>7000000</v>
      </c>
      <c r="H114" s="25">
        <f t="shared" si="14"/>
        <v>7000000</v>
      </c>
      <c r="I114" s="18"/>
      <c r="J114" s="9" t="s">
        <v>6</v>
      </c>
      <c r="K114" s="10" t="s">
        <v>7</v>
      </c>
      <c r="L114" s="10">
        <v>0</v>
      </c>
      <c r="M114" s="26"/>
      <c r="N114" s="26"/>
      <c r="O114" s="27"/>
    </row>
    <row r="115" spans="1:15" s="28" customFormat="1" ht="13.5" customHeight="1">
      <c r="A115" s="18">
        <v>6</v>
      </c>
      <c r="B115" s="6" t="s">
        <v>25</v>
      </c>
      <c r="C115" s="17" t="s">
        <v>7</v>
      </c>
      <c r="D115" s="17">
        <v>0</v>
      </c>
      <c r="E115" s="18">
        <v>8</v>
      </c>
      <c r="F115" s="18">
        <f t="shared" si="15"/>
        <v>8</v>
      </c>
      <c r="G115" s="25">
        <v>1000000</v>
      </c>
      <c r="H115" s="25">
        <f t="shared" si="14"/>
        <v>8000000</v>
      </c>
      <c r="I115" s="18"/>
      <c r="J115" s="9" t="s">
        <v>34</v>
      </c>
      <c r="K115" s="10" t="s">
        <v>7</v>
      </c>
      <c r="L115" s="10">
        <v>0</v>
      </c>
      <c r="M115" s="26"/>
      <c r="N115" s="26"/>
      <c r="O115" s="27"/>
    </row>
    <row r="116" spans="1:15" s="28" customFormat="1" ht="13.5" customHeight="1">
      <c r="A116" s="18">
        <v>7</v>
      </c>
      <c r="B116" s="6" t="s">
        <v>26</v>
      </c>
      <c r="C116" s="17" t="s">
        <v>1</v>
      </c>
      <c r="D116" s="17">
        <v>4</v>
      </c>
      <c r="E116" s="18">
        <v>15</v>
      </c>
      <c r="F116" s="18">
        <f t="shared" si="15"/>
        <v>11</v>
      </c>
      <c r="G116" s="25">
        <v>3300000</v>
      </c>
      <c r="H116" s="25">
        <f t="shared" si="14"/>
        <v>36300000</v>
      </c>
      <c r="I116" s="18"/>
      <c r="J116" s="9" t="s">
        <v>8</v>
      </c>
      <c r="K116" s="10" t="s">
        <v>7</v>
      </c>
      <c r="L116" s="10">
        <v>0</v>
      </c>
      <c r="M116" s="26"/>
      <c r="N116" s="26"/>
      <c r="O116" s="27"/>
    </row>
    <row r="117" spans="1:15" s="28" customFormat="1" ht="13.5" customHeight="1">
      <c r="A117" s="18">
        <v>8</v>
      </c>
      <c r="B117" s="6" t="s">
        <v>63</v>
      </c>
      <c r="C117" s="17" t="s">
        <v>3</v>
      </c>
      <c r="D117" s="17">
        <v>6</v>
      </c>
      <c r="E117" s="18">
        <v>15</v>
      </c>
      <c r="F117" s="18">
        <f t="shared" si="15"/>
        <v>9</v>
      </c>
      <c r="G117" s="25">
        <v>950000</v>
      </c>
      <c r="H117" s="25">
        <f t="shared" si="14"/>
        <v>8550000</v>
      </c>
      <c r="I117" s="18"/>
      <c r="J117" s="9" t="s">
        <v>10</v>
      </c>
      <c r="K117" s="10" t="s">
        <v>3</v>
      </c>
      <c r="L117" s="10">
        <v>7</v>
      </c>
      <c r="M117" s="26"/>
      <c r="N117" s="26"/>
      <c r="O117" s="27"/>
    </row>
    <row r="118" spans="1:15" s="28" customFormat="1" ht="13.5" customHeight="1">
      <c r="A118" s="18">
        <v>9</v>
      </c>
      <c r="B118" s="6" t="s">
        <v>27</v>
      </c>
      <c r="C118" s="17" t="s">
        <v>3</v>
      </c>
      <c r="D118" s="17">
        <v>6</v>
      </c>
      <c r="E118" s="18">
        <v>7</v>
      </c>
      <c r="F118" s="18">
        <f t="shared" si="15"/>
        <v>1</v>
      </c>
      <c r="G118" s="25">
        <v>4000000</v>
      </c>
      <c r="H118" s="25">
        <f t="shared" si="14"/>
        <v>4000000</v>
      </c>
      <c r="I118" s="18"/>
      <c r="J118" s="9" t="s">
        <v>27</v>
      </c>
      <c r="K118" s="10" t="s">
        <v>7</v>
      </c>
      <c r="L118" s="10">
        <v>6</v>
      </c>
      <c r="M118" s="26"/>
      <c r="N118" s="26"/>
      <c r="O118" s="27"/>
    </row>
    <row r="119" spans="1:15" s="28" customFormat="1" ht="13.5" customHeight="1">
      <c r="A119" s="18">
        <v>11</v>
      </c>
      <c r="B119" s="19" t="s">
        <v>10</v>
      </c>
      <c r="C119" s="17" t="s">
        <v>3</v>
      </c>
      <c r="D119" s="17">
        <v>7</v>
      </c>
      <c r="E119" s="18">
        <v>15</v>
      </c>
      <c r="F119" s="18">
        <f t="shared" si="15"/>
        <v>8</v>
      </c>
      <c r="G119" s="25">
        <v>1400000</v>
      </c>
      <c r="H119" s="25">
        <f t="shared" si="14"/>
        <v>11200000</v>
      </c>
      <c r="I119" s="18"/>
      <c r="J119" s="9" t="s">
        <v>21</v>
      </c>
      <c r="K119" s="10" t="s">
        <v>1</v>
      </c>
      <c r="L119" s="10">
        <v>4</v>
      </c>
      <c r="M119" s="26"/>
      <c r="N119" s="26"/>
      <c r="O119" s="27"/>
    </row>
    <row r="120" spans="1:15" s="32" customFormat="1" ht="13.5" customHeight="1">
      <c r="A120" s="41" t="s">
        <v>19</v>
      </c>
      <c r="B120" s="41"/>
      <c r="C120" s="41"/>
      <c r="D120" s="41"/>
      <c r="E120" s="41"/>
      <c r="F120" s="41"/>
      <c r="G120" s="41"/>
      <c r="H120" s="20">
        <f>SUM(H110:H119)</f>
        <v>345000000</v>
      </c>
      <c r="I120" s="29"/>
      <c r="J120" s="9" t="s">
        <v>35</v>
      </c>
      <c r="K120" s="10" t="s">
        <v>3</v>
      </c>
      <c r="L120" s="10">
        <v>6</v>
      </c>
      <c r="M120" s="30"/>
      <c r="N120" s="30"/>
      <c r="O120" s="31"/>
    </row>
    <row r="121" spans="1:15" s="38" customFormat="1" ht="13.5" customHeight="1">
      <c r="A121" s="33"/>
      <c r="B121" s="33"/>
      <c r="C121" s="44" t="s">
        <v>61</v>
      </c>
      <c r="D121" s="44"/>
      <c r="E121" s="44"/>
      <c r="F121" s="44"/>
      <c r="G121" s="44"/>
      <c r="H121" s="44"/>
      <c r="I121" s="44"/>
      <c r="J121" s="34"/>
      <c r="K121" s="35"/>
      <c r="L121" s="35"/>
      <c r="M121" s="36"/>
      <c r="N121" s="36"/>
      <c r="O121" s="37"/>
    </row>
    <row r="122" spans="1:15" ht="9" customHeight="1">
      <c r="J122" s="11" t="s">
        <v>36</v>
      </c>
      <c r="K122" s="12" t="s">
        <v>3</v>
      </c>
      <c r="L122" s="12">
        <v>7</v>
      </c>
    </row>
    <row r="123" spans="1:15" ht="18.75">
      <c r="B123" s="42" t="s">
        <v>57</v>
      </c>
      <c r="C123" s="42"/>
      <c r="D123" s="42"/>
      <c r="E123" s="42"/>
      <c r="F123" s="42"/>
      <c r="G123" s="42"/>
      <c r="H123" s="42"/>
      <c r="I123" s="42"/>
      <c r="J123" s="11" t="s">
        <v>11</v>
      </c>
      <c r="K123" s="12" t="s">
        <v>3</v>
      </c>
      <c r="L123" s="12">
        <v>0</v>
      </c>
    </row>
    <row r="124" spans="1:15" ht="64.5" customHeight="1">
      <c r="A124" s="5" t="s">
        <v>12</v>
      </c>
      <c r="B124" s="5" t="s">
        <v>13</v>
      </c>
      <c r="C124" s="5" t="s">
        <v>14</v>
      </c>
      <c r="D124" s="5" t="s">
        <v>15</v>
      </c>
      <c r="E124" s="5" t="s">
        <v>28</v>
      </c>
      <c r="F124" s="5" t="s">
        <v>16</v>
      </c>
      <c r="G124" s="5" t="s">
        <v>29</v>
      </c>
      <c r="H124" s="7" t="s">
        <v>17</v>
      </c>
      <c r="I124" s="5" t="s">
        <v>18</v>
      </c>
      <c r="J124" s="11" t="s">
        <v>33</v>
      </c>
      <c r="K124" s="12" t="s">
        <v>3</v>
      </c>
      <c r="L124" s="12">
        <v>2</v>
      </c>
    </row>
    <row r="125" spans="1:15" s="28" customFormat="1" ht="13.5" customHeight="1">
      <c r="A125" s="18">
        <v>1</v>
      </c>
      <c r="B125" s="6" t="s">
        <v>22</v>
      </c>
      <c r="C125" s="17" t="s">
        <v>1</v>
      </c>
      <c r="D125" s="17">
        <v>4</v>
      </c>
      <c r="E125" s="18">
        <v>15</v>
      </c>
      <c r="F125" s="18">
        <f>E125-D125</f>
        <v>11</v>
      </c>
      <c r="G125" s="25">
        <v>15000000</v>
      </c>
      <c r="H125" s="25">
        <f t="shared" ref="H125:H134" si="16">F125*G125</f>
        <v>165000000</v>
      </c>
      <c r="I125" s="18"/>
      <c r="J125" s="26"/>
      <c r="K125" s="26"/>
      <c r="L125" s="26"/>
      <c r="M125" s="26"/>
      <c r="N125" s="26"/>
      <c r="O125" s="27"/>
    </row>
    <row r="126" spans="1:15" s="28" customFormat="1" ht="13.5" customHeight="1">
      <c r="A126" s="18">
        <v>2</v>
      </c>
      <c r="B126" s="6" t="s">
        <v>23</v>
      </c>
      <c r="C126" s="17" t="s">
        <v>3</v>
      </c>
      <c r="D126" s="17">
        <v>0</v>
      </c>
      <c r="E126" s="18">
        <v>1</v>
      </c>
      <c r="F126" s="18">
        <f t="shared" ref="F126:F134" si="17">E126-D126</f>
        <v>1</v>
      </c>
      <c r="G126" s="25">
        <v>60000000</v>
      </c>
      <c r="H126" s="25">
        <f t="shared" si="16"/>
        <v>60000000</v>
      </c>
      <c r="I126" s="18"/>
      <c r="J126" s="14" t="s">
        <v>0</v>
      </c>
      <c r="K126" s="10" t="s">
        <v>1</v>
      </c>
      <c r="L126" s="10">
        <v>4</v>
      </c>
      <c r="M126" s="26"/>
      <c r="N126" s="26"/>
      <c r="O126" s="27"/>
    </row>
    <row r="127" spans="1:15" s="28" customFormat="1" ht="13.5" customHeight="1">
      <c r="A127" s="18">
        <v>3</v>
      </c>
      <c r="B127" s="6" t="s">
        <v>5</v>
      </c>
      <c r="C127" s="17" t="s">
        <v>3</v>
      </c>
      <c r="D127" s="17">
        <v>0</v>
      </c>
      <c r="E127" s="18">
        <v>3</v>
      </c>
      <c r="F127" s="18">
        <f t="shared" si="17"/>
        <v>3</v>
      </c>
      <c r="G127" s="25">
        <v>1650000</v>
      </c>
      <c r="H127" s="25">
        <f t="shared" si="16"/>
        <v>4950000</v>
      </c>
      <c r="I127" s="18"/>
      <c r="J127" s="9" t="s">
        <v>24</v>
      </c>
      <c r="K127" s="10" t="s">
        <v>3</v>
      </c>
      <c r="L127" s="10">
        <v>4</v>
      </c>
      <c r="M127" s="26" t="s">
        <v>30</v>
      </c>
      <c r="N127" s="26"/>
      <c r="O127" s="27"/>
    </row>
    <row r="128" spans="1:15" s="28" customFormat="1" ht="13.5" customHeight="1">
      <c r="A128" s="18">
        <v>4</v>
      </c>
      <c r="B128" s="6" t="s">
        <v>24</v>
      </c>
      <c r="C128" s="17" t="s">
        <v>3</v>
      </c>
      <c r="D128" s="17">
        <v>4</v>
      </c>
      <c r="E128" s="18">
        <v>7</v>
      </c>
      <c r="F128" s="18">
        <f t="shared" si="17"/>
        <v>3</v>
      </c>
      <c r="G128" s="25">
        <v>10000000</v>
      </c>
      <c r="H128" s="25">
        <f t="shared" si="16"/>
        <v>30000000</v>
      </c>
      <c r="I128" s="18"/>
      <c r="J128" s="9" t="s">
        <v>4</v>
      </c>
      <c r="K128" s="10" t="s">
        <v>3</v>
      </c>
      <c r="L128" s="10">
        <v>0</v>
      </c>
      <c r="M128" s="26"/>
      <c r="N128" s="26"/>
      <c r="O128" s="27"/>
    </row>
    <row r="129" spans="1:15" s="28" customFormat="1" ht="13.5" customHeight="1">
      <c r="A129" s="18">
        <v>5</v>
      </c>
      <c r="B129" s="6" t="s">
        <v>6</v>
      </c>
      <c r="C129" s="17" t="s">
        <v>3</v>
      </c>
      <c r="D129" s="17">
        <v>0</v>
      </c>
      <c r="E129" s="18">
        <v>1</v>
      </c>
      <c r="F129" s="18">
        <f t="shared" si="17"/>
        <v>1</v>
      </c>
      <c r="G129" s="25">
        <v>7000000</v>
      </c>
      <c r="H129" s="25">
        <f t="shared" si="16"/>
        <v>7000000</v>
      </c>
      <c r="I129" s="18"/>
      <c r="J129" s="9" t="s">
        <v>5</v>
      </c>
      <c r="K129" s="10" t="s">
        <v>3</v>
      </c>
      <c r="L129" s="10">
        <v>0</v>
      </c>
      <c r="M129" s="26"/>
      <c r="N129" s="26"/>
      <c r="O129" s="27"/>
    </row>
    <row r="130" spans="1:15" s="28" customFormat="1" ht="13.5" customHeight="1">
      <c r="A130" s="18">
        <v>6</v>
      </c>
      <c r="B130" s="6" t="s">
        <v>25</v>
      </c>
      <c r="C130" s="17" t="s">
        <v>7</v>
      </c>
      <c r="D130" s="17">
        <v>0</v>
      </c>
      <c r="E130" s="18">
        <v>8</v>
      </c>
      <c r="F130" s="18">
        <f t="shared" si="17"/>
        <v>8</v>
      </c>
      <c r="G130" s="25">
        <v>1000000</v>
      </c>
      <c r="H130" s="25">
        <f t="shared" si="16"/>
        <v>8000000</v>
      </c>
      <c r="I130" s="18"/>
      <c r="J130" s="9" t="s">
        <v>6</v>
      </c>
      <c r="K130" s="10" t="s">
        <v>3</v>
      </c>
      <c r="L130" s="10">
        <v>0</v>
      </c>
      <c r="M130" s="26"/>
      <c r="N130" s="26"/>
      <c r="O130" s="27"/>
    </row>
    <row r="131" spans="1:15" s="28" customFormat="1" ht="13.5" customHeight="1">
      <c r="A131" s="18">
        <v>7</v>
      </c>
      <c r="B131" s="6" t="s">
        <v>26</v>
      </c>
      <c r="C131" s="17" t="s">
        <v>1</v>
      </c>
      <c r="D131" s="17">
        <v>3</v>
      </c>
      <c r="E131" s="18">
        <v>15</v>
      </c>
      <c r="F131" s="18">
        <f t="shared" si="17"/>
        <v>12</v>
      </c>
      <c r="G131" s="25">
        <v>3300000</v>
      </c>
      <c r="H131" s="25">
        <f t="shared" si="16"/>
        <v>39600000</v>
      </c>
      <c r="I131" s="18"/>
      <c r="J131" s="9" t="s">
        <v>41</v>
      </c>
      <c r="K131" s="10" t="s">
        <v>3</v>
      </c>
      <c r="L131" s="10">
        <v>0</v>
      </c>
      <c r="M131" s="26"/>
      <c r="N131" s="26"/>
      <c r="O131" s="27"/>
    </row>
    <row r="132" spans="1:15" s="28" customFormat="1" ht="13.5" customHeight="1">
      <c r="A132" s="18">
        <v>8</v>
      </c>
      <c r="B132" s="6" t="s">
        <v>63</v>
      </c>
      <c r="C132" s="17" t="s">
        <v>3</v>
      </c>
      <c r="D132" s="17">
        <v>11</v>
      </c>
      <c r="E132" s="18">
        <v>15</v>
      </c>
      <c r="F132" s="18">
        <f t="shared" si="17"/>
        <v>4</v>
      </c>
      <c r="G132" s="25">
        <v>950000</v>
      </c>
      <c r="H132" s="25">
        <f t="shared" si="16"/>
        <v>3800000</v>
      </c>
      <c r="I132" s="18"/>
      <c r="J132" s="9" t="s">
        <v>34</v>
      </c>
      <c r="K132" s="10" t="s">
        <v>3</v>
      </c>
      <c r="L132" s="10">
        <v>0</v>
      </c>
      <c r="M132" s="26"/>
      <c r="N132" s="26"/>
      <c r="O132" s="27"/>
    </row>
    <row r="133" spans="1:15" s="28" customFormat="1" ht="13.5" customHeight="1">
      <c r="A133" s="18">
        <v>9</v>
      </c>
      <c r="B133" s="6" t="s">
        <v>27</v>
      </c>
      <c r="C133" s="17" t="s">
        <v>3</v>
      </c>
      <c r="D133" s="17">
        <v>3</v>
      </c>
      <c r="E133" s="18">
        <v>7</v>
      </c>
      <c r="F133" s="18">
        <f t="shared" si="17"/>
        <v>4</v>
      </c>
      <c r="G133" s="25">
        <v>4000000</v>
      </c>
      <c r="H133" s="25">
        <f t="shared" si="16"/>
        <v>16000000</v>
      </c>
      <c r="I133" s="18"/>
      <c r="J133" s="9" t="s">
        <v>10</v>
      </c>
      <c r="K133" s="10" t="s">
        <v>3</v>
      </c>
      <c r="L133" s="10">
        <v>0</v>
      </c>
      <c r="M133" s="26"/>
      <c r="N133" s="26"/>
      <c r="O133" s="27"/>
    </row>
    <row r="134" spans="1:15" s="28" customFormat="1" ht="13.5" customHeight="1">
      <c r="A134" s="18">
        <v>11</v>
      </c>
      <c r="B134" s="19" t="s">
        <v>10</v>
      </c>
      <c r="C134" s="17" t="s">
        <v>3</v>
      </c>
      <c r="D134" s="17">
        <v>0</v>
      </c>
      <c r="E134" s="18">
        <v>15</v>
      </c>
      <c r="F134" s="18">
        <f t="shared" si="17"/>
        <v>15</v>
      </c>
      <c r="G134" s="25">
        <v>1400000</v>
      </c>
      <c r="H134" s="25">
        <f t="shared" si="16"/>
        <v>21000000</v>
      </c>
      <c r="I134" s="18"/>
      <c r="J134" s="9" t="s">
        <v>9</v>
      </c>
      <c r="K134" s="10" t="s">
        <v>1</v>
      </c>
      <c r="L134" s="10">
        <v>4</v>
      </c>
      <c r="M134" s="26"/>
      <c r="N134" s="26"/>
      <c r="O134" s="27"/>
    </row>
    <row r="135" spans="1:15" s="32" customFormat="1" ht="13.5" customHeight="1">
      <c r="A135" s="41" t="s">
        <v>19</v>
      </c>
      <c r="B135" s="41"/>
      <c r="C135" s="41"/>
      <c r="D135" s="41"/>
      <c r="E135" s="41"/>
      <c r="F135" s="41"/>
      <c r="G135" s="41"/>
      <c r="H135" s="20">
        <f>SUM(H125:H134)</f>
        <v>355350000</v>
      </c>
      <c r="I135" s="29"/>
      <c r="J135" s="9" t="s">
        <v>35</v>
      </c>
      <c r="K135" s="10" t="s">
        <v>3</v>
      </c>
      <c r="L135" s="10">
        <v>6</v>
      </c>
      <c r="M135" s="30"/>
      <c r="N135" s="30"/>
      <c r="O135" s="31"/>
    </row>
    <row r="136" spans="1:15" s="38" customFormat="1" ht="13.5" customHeight="1">
      <c r="A136" s="33"/>
      <c r="B136" s="33"/>
      <c r="C136" s="44" t="s">
        <v>62</v>
      </c>
      <c r="D136" s="44"/>
      <c r="E136" s="44"/>
      <c r="F136" s="44"/>
      <c r="G136" s="44"/>
      <c r="H136" s="44"/>
      <c r="I136" s="44"/>
      <c r="J136" s="34"/>
      <c r="K136" s="35"/>
      <c r="L136" s="35"/>
      <c r="M136" s="36"/>
      <c r="N136" s="36"/>
      <c r="O136" s="37"/>
    </row>
    <row r="137" spans="1:15" s="38" customFormat="1" ht="13.5" customHeight="1">
      <c r="A137" s="33"/>
      <c r="B137" s="33"/>
      <c r="C137" s="40"/>
      <c r="D137" s="40"/>
      <c r="E137" s="40"/>
      <c r="F137" s="40"/>
      <c r="G137" s="40"/>
      <c r="H137" s="40"/>
      <c r="I137" s="40"/>
      <c r="J137" s="34"/>
      <c r="K137" s="35"/>
      <c r="L137" s="35"/>
      <c r="M137" s="36"/>
      <c r="N137" s="36"/>
      <c r="O137" s="37"/>
    </row>
    <row r="138" spans="1:15" s="38" customFormat="1" ht="18.75" customHeight="1">
      <c r="A138" s="33"/>
      <c r="B138" s="45" t="s">
        <v>64</v>
      </c>
      <c r="C138" s="45"/>
      <c r="D138" s="45"/>
      <c r="E138" s="45"/>
      <c r="F138" s="45"/>
      <c r="G138" s="45"/>
      <c r="H138" s="45"/>
      <c r="I138" s="40"/>
      <c r="J138" s="34"/>
      <c r="K138" s="35"/>
      <c r="L138" s="35"/>
      <c r="M138" s="36"/>
      <c r="N138" s="36"/>
      <c r="O138" s="37"/>
    </row>
    <row r="139" spans="1:15" ht="15.75">
      <c r="B139" s="22"/>
      <c r="C139" s="22"/>
      <c r="D139" s="22"/>
      <c r="E139" s="22"/>
      <c r="F139" s="22"/>
      <c r="G139" s="22"/>
      <c r="H139" s="23"/>
      <c r="J139" s="9" t="s">
        <v>32</v>
      </c>
      <c r="K139" s="10" t="s">
        <v>3</v>
      </c>
      <c r="L139" s="10">
        <v>5</v>
      </c>
    </row>
    <row r="140" spans="1:15" ht="15.75">
      <c r="B140" s="16"/>
      <c r="C140" s="16"/>
      <c r="D140" s="16"/>
      <c r="E140" s="16"/>
      <c r="F140" s="16"/>
      <c r="G140" s="16"/>
      <c r="J140" s="9" t="s">
        <v>11</v>
      </c>
      <c r="K140" s="10" t="s">
        <v>3</v>
      </c>
      <c r="L140" s="10">
        <v>6</v>
      </c>
    </row>
    <row r="141" spans="1:15" ht="15.75">
      <c r="J141" s="9" t="s">
        <v>44</v>
      </c>
      <c r="K141" s="10" t="s">
        <v>3</v>
      </c>
      <c r="L141" s="10">
        <v>17</v>
      </c>
    </row>
    <row r="142" spans="1:15" ht="15.75">
      <c r="J142" s="9" t="s">
        <v>33</v>
      </c>
      <c r="K142" s="10" t="s">
        <v>3</v>
      </c>
      <c r="L142" s="10">
        <v>2</v>
      </c>
    </row>
  </sheetData>
  <mergeCells count="29">
    <mergeCell ref="B138:H138"/>
    <mergeCell ref="A1:I1"/>
    <mergeCell ref="B18:I18"/>
    <mergeCell ref="A15:G15"/>
    <mergeCell ref="A30:G30"/>
    <mergeCell ref="A45:G45"/>
    <mergeCell ref="B33:I33"/>
    <mergeCell ref="B3:I3"/>
    <mergeCell ref="B48:I48"/>
    <mergeCell ref="A60:G60"/>
    <mergeCell ref="C136:I136"/>
    <mergeCell ref="B123:I123"/>
    <mergeCell ref="A135:G135"/>
    <mergeCell ref="C76:I76"/>
    <mergeCell ref="C91:I91"/>
    <mergeCell ref="C106:I106"/>
    <mergeCell ref="C121:I121"/>
    <mergeCell ref="C16:I16"/>
    <mergeCell ref="C46:I46"/>
    <mergeCell ref="C61:I61"/>
    <mergeCell ref="B63:I63"/>
    <mergeCell ref="A75:G75"/>
    <mergeCell ref="B78:I78"/>
    <mergeCell ref="A120:G120"/>
    <mergeCell ref="A90:G90"/>
    <mergeCell ref="B93:I93"/>
    <mergeCell ref="A105:G105"/>
    <mergeCell ref="B108:I108"/>
    <mergeCell ref="C31:I31"/>
  </mergeCells>
  <phoneticPr fontId="0" type="noConversion"/>
  <pageMargins left="0.76" right="0.45" top="0.75" bottom="0.75" header="0.3" footer="0.3"/>
  <pageSetup paperSize="9" orientation="landscape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 mua sắm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Admin</cp:lastModifiedBy>
  <cp:lastPrinted>2023-07-12T00:55:31Z</cp:lastPrinted>
  <dcterms:created xsi:type="dcterms:W3CDTF">2023-04-25T06:13:44Z</dcterms:created>
  <dcterms:modified xsi:type="dcterms:W3CDTF">2023-07-12T00:55:54Z</dcterms:modified>
</cp:coreProperties>
</file>